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1 Xóa nhà tạm - Nà phặc\2026\CT MTQQG\"/>
    </mc:Choice>
  </mc:AlternateContent>
  <xr:revisionPtr revIDLastSave="0" documentId="13_ncr:1_{3C4BAFF0-AF5D-4FE4-BBD3-76C8105CF90E}" xr6:coauthVersionLast="47" xr6:coauthVersionMax="47" xr10:uidLastSave="{00000000-0000-0000-0000-000000000000}"/>
  <bookViews>
    <workbookView xWindow="-120" yWindow="-120" windowWidth="24240" windowHeight="13020" firstSheet="4" activeTab="4" xr2:uid="{00000000-000D-0000-FFFF-FFFF00000000}"/>
  </bookViews>
  <sheets>
    <sheet name="biểu tổng sửa chữa toàn tỉnh" sheetId="10" state="hidden" r:id="rId1"/>
    <sheet name="biểu chi tiết sửa chữa từng xã" sheetId="8" state="hidden" r:id="rId2"/>
    <sheet name="biểu tổng xây mới toàn tỉnh" sheetId="9" state="hidden" r:id="rId3"/>
    <sheet name=" biểu chi tiết sửa chữa" sheetId="11" state="hidden" r:id="rId4"/>
    <sheet name="biểu 2" sheetId="13" r:id="rId5"/>
    <sheet name="Sheet1" sheetId="14" r:id="rId6"/>
  </sheets>
  <definedNames>
    <definedName name="_xlnm._FilterDatabase" localSheetId="4" hidden="1">'biểu 2'!$A$6:$M$35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4" i="14" l="1"/>
  <c r="L5" i="14"/>
  <c r="L4" i="14"/>
  <c r="E11" i="14"/>
  <c r="E10" i="14"/>
  <c r="C10" i="14"/>
  <c r="B10" i="14"/>
  <c r="G4" i="14"/>
  <c r="P3" i="14"/>
  <c r="O3" i="14"/>
  <c r="N3" i="14"/>
  <c r="D5" i="14" l="1"/>
  <c r="C5" i="14"/>
  <c r="E4" i="14"/>
  <c r="F4" i="14"/>
  <c r="F3" i="14"/>
  <c r="E3" i="14"/>
  <c r="B4" i="14"/>
  <c r="B3" i="14"/>
  <c r="M7" i="13"/>
  <c r="L7" i="13"/>
  <c r="K7" i="13"/>
  <c r="J7" i="13"/>
  <c r="I7" i="13"/>
  <c r="H7" i="13"/>
  <c r="G7" i="13"/>
  <c r="E7" i="13"/>
  <c r="D7" i="13"/>
  <c r="C7" i="13"/>
  <c r="G3" i="14" l="1"/>
  <c r="B5" i="14"/>
</calcChain>
</file>

<file path=xl/sharedStrings.xml><?xml version="1.0" encoding="utf-8"?>
<sst xmlns="http://schemas.openxmlformats.org/spreadsheetml/2006/main" count="722" uniqueCount="331">
  <si>
    <t>Ghi chú</t>
  </si>
  <si>
    <t>Hộ nghèo</t>
  </si>
  <si>
    <t>Đối tượng</t>
  </si>
  <si>
    <t>Hiện trạng
 nhà ở</t>
  </si>
  <si>
    <t>Chưa có nhà ở</t>
  </si>
  <si>
    <t>Hộ cận nghèo</t>
  </si>
  <si>
    <t xml:space="preserve">Có GCNQSD 
đất ở </t>
  </si>
  <si>
    <t>TT</t>
  </si>
  <si>
    <t>Có nhu cầu sửa chữa nhà ở</t>
  </si>
  <si>
    <t>Hộ mới thoát nghèo</t>
  </si>
  <si>
    <t>Hộ có nguy cơ nghèo</t>
  </si>
  <si>
    <t>Hộ gia đình người có công với cách mạng</t>
  </si>
  <si>
    <t>Hộ gia đình là thân nhân gia đình liệt sỹ</t>
  </si>
  <si>
    <t>Hộ gia đình chính sách khác</t>
  </si>
  <si>
    <t>Số khẩu</t>
  </si>
  <si>
    <r>
      <t>Địa chỉ 
(</t>
    </r>
    <r>
      <rPr>
        <sz val="12"/>
        <rFont val="Times New Roman"/>
        <family val="1"/>
      </rPr>
      <t>xóm, tổ dân phố)</t>
    </r>
  </si>
  <si>
    <t>Thành phần dân 
tộc</t>
  </si>
  <si>
    <t>Có nhà ở nhưng thuộc nhà tạm, nhà dột dát theo quy định</t>
  </si>
  <si>
    <t>Năm 2026</t>
  </si>
  <si>
    <t>Năm 2027</t>
  </si>
  <si>
    <t>Năm 2028</t>
  </si>
  <si>
    <t>Năm 2029</t>
  </si>
  <si>
    <t>Năm 2030</t>
  </si>
  <si>
    <t>Không có khả năng đối ứng kinh phí</t>
  </si>
  <si>
    <t>Tổng cộng</t>
  </si>
  <si>
    <t>Lê Văn A</t>
  </si>
  <si>
    <t>Có nhu cầu xây dựng mới nhà ở</t>
  </si>
  <si>
    <t>Tên xã, phường</t>
  </si>
  <si>
    <t>Xã A</t>
  </si>
  <si>
    <t>Xã B</t>
  </si>
  <si>
    <t>Hộ có nguy cơ cận nghèo</t>
  </si>
  <si>
    <t>Các trường hợp khác</t>
  </si>
  <si>
    <t>Thực trạng đất ở để làm nhà ở</t>
  </si>
  <si>
    <t>Khả năng thực hiện cấp GCNQSD đất ở</t>
  </si>
  <si>
    <t xml:space="preserve">Chưa có GCNQSD đất ở </t>
  </si>
  <si>
    <t xml:space="preserve">Đang làm thủ tục   </t>
  </si>
  <si>
    <t xml:space="preserve">Có khả năng thực hiện </t>
  </si>
  <si>
    <t xml:space="preserve">Không có khả năng thực hiện </t>
  </si>
  <si>
    <t>Nhu cầu vay vốn (Tr.đ)</t>
  </si>
  <si>
    <t>Có khả năng đối ứng kinh phí (Tr.đ)</t>
  </si>
  <si>
    <t>Nhu cầu hỗ trợ nhân lực (số ngày công)</t>
  </si>
  <si>
    <t xml:space="preserve">Loại đất </t>
  </si>
  <si>
    <t>Đất vườn (liền kề với đất ở)</t>
  </si>
  <si>
    <t>Đất lâm nghiệp (đất rừng) Ghi rõ loại rừng</t>
  </si>
  <si>
    <t>Đất nông nghiệp (đất trồng cây hàng năm, lâu năm, đất nông nghiệp khác)</t>
  </si>
  <si>
    <t>Đất ở</t>
  </si>
  <si>
    <t>Tổng số (hộ)</t>
  </si>
  <si>
    <r>
      <t xml:space="preserve">BIỂU TỔNG HỢP
THỰC TRẠNG NHÀ TẠM NHÀ DỘT NÁT VÀ KHÓ KHĂN VỀ NHÀ Ở CÓ NHU CẦU </t>
    </r>
    <r>
      <rPr>
        <b/>
        <sz val="13"/>
        <color rgb="FFFF0000"/>
        <rFont val="Times New Roman"/>
        <family val="1"/>
      </rPr>
      <t xml:space="preserve">XÂY MỚI NHÀ Ở </t>
    </r>
    <r>
      <rPr>
        <b/>
        <sz val="13"/>
        <rFont val="Times New Roman"/>
        <family val="1"/>
      </rPr>
      <t>TRÊN ĐỊA BÀN TỈNH</t>
    </r>
    <r>
      <rPr>
        <b/>
        <sz val="13"/>
        <color theme="1"/>
        <rFont val="Times New Roman"/>
        <family val="1"/>
      </rPr>
      <t xml:space="preserve">
</t>
    </r>
    <r>
      <rPr>
        <i/>
        <sz val="13"/>
        <color theme="1"/>
        <rFont val="Times New Roman"/>
        <family val="1"/>
      </rPr>
      <t>(Kèm theo Công văn số          /       ngày      /6/2026 của                  )</t>
    </r>
  </si>
  <si>
    <r>
      <t>BIỂU TỔNG HỢP
THỰC TRẠNG NHÀ TẠM NHÀ DỘT NÁT CÓ NHU CẦU</t>
    </r>
    <r>
      <rPr>
        <b/>
        <sz val="13"/>
        <color rgb="FFFF0000"/>
        <rFont val="Times New Roman"/>
        <family val="1"/>
      </rPr>
      <t xml:space="preserve"> SỬA CHỮA NHÀ Ở</t>
    </r>
    <r>
      <rPr>
        <b/>
        <sz val="13"/>
        <color theme="1"/>
        <rFont val="Times New Roman"/>
        <family val="1"/>
      </rPr>
      <t xml:space="preserve"> TRÊN ĐỊA BÀN TỈNH THÁI NGUEYEN
</t>
    </r>
    <r>
      <rPr>
        <i/>
        <sz val="13"/>
        <color theme="1"/>
        <rFont val="Times New Roman"/>
        <family val="1"/>
      </rPr>
      <t>(Kèm theo Công văn số          /       ngày      /6/2026 của                  )</t>
    </r>
  </si>
  <si>
    <t>Thực trạng đất thuộc nhà sửa chữa</t>
  </si>
  <si>
    <r>
      <t>Địa chỉ nhà ở được hỗ trợ 
(</t>
    </r>
    <r>
      <rPr>
        <sz val="12"/>
        <rFont val="Times New Roman"/>
        <family val="1"/>
      </rPr>
      <t>xóm, tổ dân phố)</t>
    </r>
  </si>
  <si>
    <t>Nông Văn B</t>
  </si>
  <si>
    <t>Loại đất (ghi cụ thể)</t>
  </si>
  <si>
    <t>Có nhà ở nhưng thuộc nhà tạm, nhà dột dát theo quy định (ghi cụ thể thuộc trường hợp nào)</t>
  </si>
  <si>
    <r>
      <t>Có nhà ở nhưng thuộc nhà tạm, nhà dột dát theo quy định (</t>
    </r>
    <r>
      <rPr>
        <sz val="12"/>
        <color theme="1"/>
        <rFont val="Times New Roman"/>
        <family val="1"/>
      </rPr>
      <t>ghi cụ thể thuộc trường hợp nào)</t>
    </r>
  </si>
  <si>
    <t>Ngày tháng năm sinh</t>
  </si>
  <si>
    <t>Số CCCD</t>
  </si>
  <si>
    <t xml:space="preserve">Địa chỉ nhà ở được hỗ trợ  (xóm, tổ dân phố) </t>
  </si>
  <si>
    <t>Hộ thuộc đối tượng</t>
  </si>
  <si>
    <t>(1)
Hộ người có công với cách mạng, thân nhân liệt sĩ</t>
  </si>
  <si>
    <t>(6) 
Hộ mới thoát nghèo, cận nghèo</t>
  </si>
  <si>
    <t>(7)
Hộ có nguy cơ nghèo</t>
  </si>
  <si>
    <t>(8)
Hộ có nguy cơ cận nghèo</t>
  </si>
  <si>
    <t xml:space="preserve">(9)
Các trường hợp khác không thuộc 8 mục bên </t>
  </si>
  <si>
    <t>Phù hợp
quy hoạch
kế hoạch
sử dụng
đất ở, đủ điều kiện cấp GCN QSD đất nhưng chưa cấp giấy</t>
  </si>
  <si>
    <t>Ghi chú 
(đã được hỗ trợ từ các chương trình khác nhưng nhà dột nát, hư hỏng)</t>
  </si>
  <si>
    <t>I</t>
  </si>
  <si>
    <t>Tổng cộng toàn tỉnh</t>
  </si>
  <si>
    <t>Họ tên chủ hộ gia đình/đơn vị</t>
  </si>
  <si>
    <r>
      <t xml:space="preserve">(3)
Hộ cận nghèo </t>
    </r>
    <r>
      <rPr>
        <sz val="12"/>
        <color rgb="FFFF0000"/>
        <rFont val="Times New Roman"/>
        <family val="1"/>
      </rPr>
      <t>theo tiêu chí hiện nay</t>
    </r>
  </si>
  <si>
    <r>
      <t xml:space="preserve">(4) 
(4)Hộ nghèo </t>
    </r>
    <r>
      <rPr>
        <sz val="12"/>
        <color rgb="FFFF0000"/>
        <rFont val="Times New Roman"/>
        <family val="1"/>
      </rPr>
      <t>theo tiêu chí giai đoạn 2027-2030</t>
    </r>
  </si>
  <si>
    <r>
      <t xml:space="preserve">(2)
Hộ nghèo </t>
    </r>
    <r>
      <rPr>
        <sz val="12"/>
        <color rgb="FFFF0000"/>
        <rFont val="Times New Roman"/>
        <family val="1"/>
      </rPr>
      <t>theo tiêu chí hiện nay</t>
    </r>
  </si>
  <si>
    <r>
      <t xml:space="preserve">(5) Hộ cận nghèo </t>
    </r>
    <r>
      <rPr>
        <sz val="12"/>
        <color rgb="FFFF0000"/>
        <rFont val="Times New Roman"/>
        <family val="1"/>
      </rPr>
      <t>theo tiêu chí giai đoạn 2027-2030</t>
    </r>
  </si>
  <si>
    <r>
      <t>BIỂU TỔNG HỢP
THỰC TRẠNG NHÀ TẠM NHÀ DỘT NÁT CÓ NHU CẦU</t>
    </r>
    <r>
      <rPr>
        <b/>
        <sz val="13"/>
        <color rgb="FFFF0000"/>
        <rFont val="Times New Roman"/>
        <family val="1"/>
      </rPr>
      <t xml:space="preserve"> SỬA CHỮA NHÀ Ở</t>
    </r>
    <r>
      <rPr>
        <b/>
        <sz val="13"/>
        <color theme="1"/>
        <rFont val="Times New Roman"/>
        <family val="1"/>
      </rPr>
      <t xml:space="preserve"> TRÊN ĐỊA BÀN …...
</t>
    </r>
    <r>
      <rPr>
        <i/>
        <sz val="13"/>
        <color theme="1"/>
        <rFont val="Times New Roman"/>
        <family val="1"/>
      </rPr>
      <t>(Kèm theo Công văn số          /       ngày      /6/2026 của                  )</t>
    </r>
  </si>
  <si>
    <t>Họ tên chủ hộ gia đình/Đơn vị</t>
  </si>
  <si>
    <t>II</t>
  </si>
  <si>
    <t>Vị trí nhà dự kiến sửa chữa</t>
  </si>
  <si>
    <t>Nhà ở thuộc nhà tạm, nhà dột dát theo quy định (ghi cụ thể thuộc trường hợp nào)</t>
  </si>
  <si>
    <t>Nhu cầu sửa chữa nhà ở (tích vào ô tương ứng)</t>
  </si>
  <si>
    <t xml:space="preserve">Không có nhu cầu hỗ trợ </t>
  </si>
  <si>
    <r>
      <t>BIỂU CHI TIẾT
THỰC TRẠNG NHÀ TẠM NHÀ DỘT NÁT THUỘC ĐỐI TƯỢNG CẦN</t>
    </r>
    <r>
      <rPr>
        <b/>
        <sz val="13"/>
        <color rgb="FFFF0000"/>
        <rFont val="Times New Roman"/>
        <family val="1"/>
      </rPr>
      <t xml:space="preserve"> SỬA CHỮA </t>
    </r>
    <r>
      <rPr>
        <b/>
        <sz val="13"/>
        <color theme="1"/>
        <rFont val="Times New Roman"/>
        <family val="1"/>
      </rPr>
      <t xml:space="preserve">
</t>
    </r>
    <r>
      <rPr>
        <i/>
        <sz val="13"/>
        <color theme="1"/>
        <rFont val="Times New Roman"/>
        <family val="1"/>
      </rPr>
      <t>(Kèm theo Công văn số          /       ngày      /6/2026 của                  )</t>
    </r>
  </si>
  <si>
    <t>(2)
Hộ nghèo theo tiêu chí hiện nay</t>
  </si>
  <si>
    <t>Tày</t>
  </si>
  <si>
    <t>Mông</t>
  </si>
  <si>
    <t>Dao</t>
  </si>
  <si>
    <t>Kinh</t>
  </si>
  <si>
    <t>Nà Pán</t>
  </si>
  <si>
    <t xml:space="preserve">Bản Cầy </t>
  </si>
  <si>
    <t>x</t>
  </si>
  <si>
    <t>Lũng Lịa</t>
  </si>
  <si>
    <t>Bản Phạc</t>
  </si>
  <si>
    <t>Phiêng Sảng</t>
  </si>
  <si>
    <t>Bản Mạch</t>
  </si>
  <si>
    <t>Cảng Cào</t>
  </si>
  <si>
    <t>Bản Phắng</t>
  </si>
  <si>
    <t>Nùng</t>
  </si>
  <si>
    <t>Nà Pán 1</t>
  </si>
  <si>
    <t xml:space="preserve">Mông </t>
  </si>
  <si>
    <t xml:space="preserve">Tày </t>
  </si>
  <si>
    <t xml:space="preserve">Bản Mạch </t>
  </si>
  <si>
    <t>Khu 1</t>
  </si>
  <si>
    <t>Khu 2</t>
  </si>
  <si>
    <t xml:space="preserve">Lũng Lịa </t>
  </si>
  <si>
    <t>Khu 3</t>
  </si>
  <si>
    <t>Hình thức thực hiện</t>
  </si>
  <si>
    <t>(3)
Hộ cận nghèo theo tiêu chí hiện nay</t>
  </si>
  <si>
    <t>Bản Cầy</t>
  </si>
  <si>
    <t>Hà Thị Vũ</t>
  </si>
  <si>
    <t>05/11/1970</t>
  </si>
  <si>
    <t>006170003558</t>
  </si>
  <si>
    <t xml:space="preserve">Hoàng Văn Trường </t>
  </si>
  <si>
    <t>07/10/1989</t>
  </si>
  <si>
    <t>006089004641</t>
  </si>
  <si>
    <t>Đặng Văn Mâu</t>
  </si>
  <si>
    <t>15/04/1971</t>
  </si>
  <si>
    <t>030071018780</t>
  </si>
  <si>
    <t>19/08/1988</t>
  </si>
  <si>
    <t>006088000546</t>
  </si>
  <si>
    <t xml:space="preserve">Nùng </t>
  </si>
  <si>
    <t xml:space="preserve">Vương Văn Sằn </t>
  </si>
  <si>
    <t>19/03/1951</t>
  </si>
  <si>
    <t>006051000059</t>
  </si>
  <si>
    <t>Linh Văn Mình</t>
  </si>
  <si>
    <t>02/06/1989</t>
  </si>
  <si>
    <t>004089007056</t>
  </si>
  <si>
    <t>Hoàng Thị Nga</t>
  </si>
  <si>
    <t>23/04/1956</t>
  </si>
  <si>
    <t>006156000136</t>
  </si>
  <si>
    <t>Hứa Duy Bách</t>
  </si>
  <si>
    <t>01/06/1966</t>
  </si>
  <si>
    <t>006066000250</t>
  </si>
  <si>
    <t>Hứa Văn Thuần</t>
  </si>
  <si>
    <t>16/09/1983</t>
  </si>
  <si>
    <t>006083004798</t>
  </si>
  <si>
    <t>Dương Văn Chúng</t>
  </si>
  <si>
    <t>29/12/1997</t>
  </si>
  <si>
    <t>006097000462</t>
  </si>
  <si>
    <t>Dương Văn Lụa</t>
  </si>
  <si>
    <t>12/12/1981</t>
  </si>
  <si>
    <t>006081002314</t>
  </si>
  <si>
    <t>Hoàng Văn Hồ</t>
  </si>
  <si>
    <t>01/01/1966</t>
  </si>
  <si>
    <t>004066003890</t>
  </si>
  <si>
    <t>Hoàng Văn Dì</t>
  </si>
  <si>
    <t>20/02/1974</t>
  </si>
  <si>
    <t>004074003922</t>
  </si>
  <si>
    <t>Hoàng Văn Sỳ</t>
  </si>
  <si>
    <t>16/04/1974</t>
  </si>
  <si>
    <t>004074001192</t>
  </si>
  <si>
    <t>Nông Thị Ánh</t>
  </si>
  <si>
    <t>04/11/1983</t>
  </si>
  <si>
    <t>006183004614</t>
  </si>
  <si>
    <t xml:space="preserve">Bản Hùa </t>
  </si>
  <si>
    <t>Hoàng Minh Lúc</t>
  </si>
  <si>
    <t>12/06/1974</t>
  </si>
  <si>
    <t>006074003544</t>
  </si>
  <si>
    <t>Lê Thị Tính</t>
  </si>
  <si>
    <t>10/01/1949</t>
  </si>
  <si>
    <t>006149000074</t>
  </si>
  <si>
    <t>Hoàng Văn Nguyện</t>
  </si>
  <si>
    <t>02/02/1986</t>
  </si>
  <si>
    <t>006086002349</t>
  </si>
  <si>
    <t>Đinh Quang Huấn</t>
  </si>
  <si>
    <t>24/06/1977</t>
  </si>
  <si>
    <t>006077002778</t>
  </si>
  <si>
    <t>Bế Thị Thúy</t>
  </si>
  <si>
    <t>19/05/1987</t>
  </si>
  <si>
    <t>006187004133</t>
  </si>
  <si>
    <t>Bản Hòa</t>
  </si>
  <si>
    <t>Dương Văn Huấn</t>
  </si>
  <si>
    <t>05/05/1979</t>
  </si>
  <si>
    <t>006079005090</t>
  </si>
  <si>
    <t>Lý Kiềm Khiền</t>
  </si>
  <si>
    <t>07/03/1981</t>
  </si>
  <si>
    <t>006081002289</t>
  </si>
  <si>
    <t>Mã Thanh Dũng</t>
  </si>
  <si>
    <t>18/09/1987</t>
  </si>
  <si>
    <t>006087004472</t>
  </si>
  <si>
    <t>Nguyễn Thị Hảo</t>
  </si>
  <si>
    <t>19/09/1957</t>
  </si>
  <si>
    <t>004157006407</t>
  </si>
  <si>
    <t>Hoàng Thị Niệm</t>
  </si>
  <si>
    <t>05/08/1960</t>
  </si>
  <si>
    <t>006160000215</t>
  </si>
  <si>
    <t>Triệu Văn Cao</t>
  </si>
  <si>
    <t>28/01/1992</t>
  </si>
  <si>
    <t>006092000568</t>
  </si>
  <si>
    <t>Chu Khánh Lợi</t>
  </si>
  <si>
    <t>15/07/1988</t>
  </si>
  <si>
    <t>006088002014</t>
  </si>
  <si>
    <t xml:space="preserve">Địa chỉ nhà ở được hỗ trợ  (thôn cũ trước sáp nhập) </t>
  </si>
  <si>
    <t xml:space="preserve">Địa chỉ nhà ở được hỗ trợ  (Sau sáp nhập) </t>
  </si>
  <si>
    <t>Thôn 3</t>
  </si>
  <si>
    <t xml:space="preserve">Thôn 2 </t>
  </si>
  <si>
    <t xml:space="preserve">Trung Hòa </t>
  </si>
  <si>
    <t>Thôn 1</t>
  </si>
  <si>
    <t>Sửa 
chữa</t>
  </si>
  <si>
    <t>Xây
 mới</t>
  </si>
  <si>
    <t xml:space="preserve">nguồn cũ </t>
  </si>
  <si>
    <t>Xây mới</t>
  </si>
  <si>
    <t>Sửa chữa</t>
  </si>
  <si>
    <t>nguồn mới</t>
  </si>
  <si>
    <t xml:space="preserve">Tổng số hộ </t>
  </si>
  <si>
    <t>Kinh phí (tr.đ)</t>
  </si>
  <si>
    <t xml:space="preserve">Tổng cộng </t>
  </si>
  <si>
    <t xml:space="preserve">Ghi chú </t>
  </si>
  <si>
    <t>Hộ đồng bào DTTS sinh sống trên địa bàn vùng đồng bào DTTS và
 MN</t>
  </si>
  <si>
    <t xml:space="preserve">Tổng </t>
  </si>
  <si>
    <t xml:space="preserve">xây mới </t>
  </si>
  <si>
    <t xml:space="preserve">sửa chữa </t>
  </si>
  <si>
    <t xml:space="preserve">Phê duyệt </t>
  </si>
  <si>
    <t xml:space="preserve">69 hộ </t>
  </si>
  <si>
    <t xml:space="preserve">Nhu cầu </t>
  </si>
  <si>
    <t>Khi phí</t>
  </si>
  <si>
    <t xml:space="preserve">Kinh phí được cấp </t>
  </si>
  <si>
    <t>XM 3</t>
  </si>
  <si>
    <t>SC 3</t>
  </si>
  <si>
    <t>Linh văn Minh</t>
  </si>
  <si>
    <t>01/03/1993</t>
  </si>
  <si>
    <t>004093009075</t>
  </si>
  <si>
    <t xml:space="preserve">Thôn 3 </t>
  </si>
  <si>
    <t>Duuơng Văn Toạ</t>
  </si>
  <si>
    <t>05/11/1988</t>
  </si>
  <si>
    <t>006088002904</t>
  </si>
  <si>
    <t>Dương Văn Khiaò</t>
  </si>
  <si>
    <t>15/10/1961</t>
  </si>
  <si>
    <t>0060050001785</t>
  </si>
  <si>
    <t>Lý A Chứ</t>
  </si>
  <si>
    <t>01/6/1976</t>
  </si>
  <si>
    <t>004076005114</t>
  </si>
  <si>
    <t xml:space="preserve">Lý Văn Tuệ </t>
  </si>
  <si>
    <t>01/10/1971</t>
  </si>
  <si>
    <t>004071001152</t>
  </si>
  <si>
    <t>Lường Văn Tông</t>
  </si>
  <si>
    <t>05/03/1956</t>
  </si>
  <si>
    <t>006056004101</t>
  </si>
  <si>
    <t>Nà Duồng</t>
  </si>
  <si>
    <t>Hoàng Văn Thu</t>
  </si>
  <si>
    <t>08/10/1968</t>
  </si>
  <si>
    <t>006068000267</t>
  </si>
  <si>
    <t>Phùng Văn Ngả</t>
  </si>
  <si>
    <t>10/03/1956</t>
  </si>
  <si>
    <t>006056003100</t>
  </si>
  <si>
    <t>Lường Văn Nghe</t>
  </si>
  <si>
    <t>12/02/1970</t>
  </si>
  <si>
    <t>006070003015</t>
  </si>
  <si>
    <t>Lăng Văn Hiếu</t>
  </si>
  <si>
    <t>20/07/1989</t>
  </si>
  <si>
    <t>006089000552</t>
  </si>
  <si>
    <t>Sằm Hữu Quý</t>
  </si>
  <si>
    <t>03/12/1981</t>
  </si>
  <si>
    <t>006081001998</t>
  </si>
  <si>
    <t>Nà Làm</t>
  </si>
  <si>
    <t>Sằm Hữu Tiệp</t>
  </si>
  <si>
    <t>20/12/1994</t>
  </si>
  <si>
    <t>006094004848</t>
  </si>
  <si>
    <t>Dương Văn Hang</t>
  </si>
  <si>
    <t>07/12/1969</t>
  </si>
  <si>
    <t>006069001938</t>
  </si>
  <si>
    <t>Cốc Pái</t>
  </si>
  <si>
    <t>Quyết Thắng</t>
  </si>
  <si>
    <t>Nông Văn Duy</t>
  </si>
  <si>
    <t>10/10/1983</t>
  </si>
  <si>
    <t>006083000441</t>
  </si>
  <si>
    <t>Nà Kèng</t>
  </si>
  <si>
    <t>Hà Văn Huấn</t>
  </si>
  <si>
    <t>06/06/1985</t>
  </si>
  <si>
    <t>006085005007</t>
  </si>
  <si>
    <t>Đồng Văn Giang</t>
  </si>
  <si>
    <t>05/04/1986</t>
  </si>
  <si>
    <t>006086003291</t>
  </si>
  <si>
    <t xml:space="preserve">Triệu Văn Tùng </t>
  </si>
  <si>
    <t>24/04/1985</t>
  </si>
  <si>
    <t>006085004697</t>
  </si>
  <si>
    <t>Nông Thị Trang</t>
  </si>
  <si>
    <t>05/09/1968</t>
  </si>
  <si>
    <t>004168007018</t>
  </si>
  <si>
    <t xml:space="preserve">Vi Văn Huyên </t>
  </si>
  <si>
    <t>17/05/1965</t>
  </si>
  <si>
    <t>006065000236</t>
  </si>
  <si>
    <t>Dương Thị Thoá</t>
  </si>
  <si>
    <t>15/02/1948</t>
  </si>
  <si>
    <t>004148003962</t>
  </si>
  <si>
    <t xml:space="preserve">Bùi Thị Dương </t>
  </si>
  <si>
    <t>29/01/1954</t>
  </si>
  <si>
    <t>019154002957</t>
  </si>
  <si>
    <t xml:space="preserve">Nông Thị Liên </t>
  </si>
  <si>
    <t>13/02/1948</t>
  </si>
  <si>
    <t>004148000400</t>
  </si>
  <si>
    <t>Nông Thị Hoa</t>
  </si>
  <si>
    <t>01/06/1950</t>
  </si>
  <si>
    <t>004150000622</t>
  </si>
  <si>
    <t xml:space="preserve">Bàn Thị Chài </t>
  </si>
  <si>
    <t>01/06/1953</t>
  </si>
  <si>
    <t>006153003322</t>
  </si>
  <si>
    <t xml:space="preserve">Bản Hoà </t>
  </si>
  <si>
    <t>Chu Văn Thánh</t>
  </si>
  <si>
    <t>01/07/1978</t>
  </si>
  <si>
    <t>006078004249</t>
  </si>
  <si>
    <t xml:space="preserve">Bàn Văn Xuân </t>
  </si>
  <si>
    <t>16/06/1973</t>
  </si>
  <si>
    <t>006073004214</t>
  </si>
  <si>
    <t>Bàn Tiến Mạnh</t>
  </si>
  <si>
    <t>04/04/1995</t>
  </si>
  <si>
    <t>006095002422</t>
  </si>
  <si>
    <t>Ngô Văn Huấn</t>
  </si>
  <si>
    <t>18/09/1980</t>
  </si>
  <si>
    <t>006080000359</t>
  </si>
  <si>
    <t xml:space="preserve">Lương Văn Thình </t>
  </si>
  <si>
    <t>25/11/1982</t>
  </si>
  <si>
    <t>004082001529</t>
  </si>
  <si>
    <t>Hầu Văn Vình</t>
  </si>
  <si>
    <t>05/07/1976</t>
  </si>
  <si>
    <t>004076005034</t>
  </si>
  <si>
    <t>Phia Đắng</t>
  </si>
  <si>
    <t xml:space="preserve">Hầu Văn Sình </t>
  </si>
  <si>
    <t>11/05/1992</t>
  </si>
  <si>
    <t>006092001950</t>
  </si>
  <si>
    <t xml:space="preserve">Dao </t>
  </si>
  <si>
    <t>Tô Thị Hiền</t>
  </si>
  <si>
    <t>15/09/1963</t>
  </si>
  <si>
    <t>006163001972</t>
  </si>
  <si>
    <t>Nguyễn Hữu Lợi</t>
  </si>
  <si>
    <t>13/06/1958</t>
  </si>
  <si>
    <t>006058004417</t>
  </si>
  <si>
    <t xml:space="preserve">Hoàng Thị Mỵ </t>
  </si>
  <si>
    <t>11/11/1987</t>
  </si>
  <si>
    <t xml:space="preserve">Hoàng Văn Kính </t>
  </si>
  <si>
    <t xml:space="preserve">Phạm Ngọc Thắng </t>
  </si>
  <si>
    <t xml:space="preserve">Kinh </t>
  </si>
  <si>
    <r>
      <t xml:space="preserve">DANH SÁCH 
Niêm yết công khai các hộ được hỗ trợ nhà ở thuộc nội dung 06, thành phần nội dung 01, hợp phần thứ hai Chương trình MTQG xây dựng Nông thôn mới, giảm nghèo bền vững, phát triển kinh tế xã hội vùng đồng bào dân tộc thiểu số và miền núi giai đoạn 2026-2030 (thực hiện năm 2026) 
</t>
    </r>
    <r>
      <rPr>
        <i/>
        <sz val="13"/>
        <color theme="1"/>
        <rFont val="Times New Roman"/>
        <family val="1"/>
      </rPr>
      <t>(ban hành kèm theo thông báo số       /TB-UBND ngày 08 tháng 9 năm 2026 của UBND xã Nà Phặc)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</si>
</sst>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4"/>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b/>
      <sz val="14"/>
      <color theme="1"/>
      <name val="Times New Roman"/>
      <family val="1"/>
    </font>
    <font>
      <b/>
      <sz val="13"/>
      <color theme="1"/>
      <name val="Times New Roman"/>
      <family val="1"/>
    </font>
    <font>
      <b/>
      <sz val="12"/>
      <color theme="1"/>
      <name val="Times New Roman"/>
      <family val="1"/>
    </font>
    <font>
      <sz val="12"/>
      <color theme="1"/>
      <name val="Times New Roman"/>
      <family val="1"/>
    </font>
    <font>
      <i/>
      <sz val="12"/>
      <color theme="1"/>
      <name val="Times New Roman"/>
      <family val="1"/>
    </font>
    <font>
      <i/>
      <sz val="13"/>
      <color theme="1"/>
      <name val="Times New Roman"/>
      <family val="1"/>
    </font>
    <font>
      <sz val="12"/>
      <name val="Times New Roman"/>
      <family val="1"/>
    </font>
    <font>
      <b/>
      <sz val="12"/>
      <name val="Times New Roman"/>
      <family val="1"/>
    </font>
    <font>
      <i/>
      <sz val="10"/>
      <color theme="1"/>
      <name val="Times New Roman"/>
      <family val="1"/>
    </font>
    <font>
      <b/>
      <sz val="13"/>
      <color rgb="FFFF0000"/>
      <name val="Times New Roman"/>
      <family val="1"/>
    </font>
    <font>
      <sz val="14"/>
      <color theme="1"/>
      <name val="Times New Roman"/>
      <family val="1"/>
    </font>
    <font>
      <b/>
      <sz val="13"/>
      <name val="Times New Roman"/>
      <family val="1"/>
    </font>
    <font>
      <sz val="12"/>
      <color rgb="FFFF0000"/>
      <name val="Times New Roman"/>
      <family val="1"/>
    </font>
    <font>
      <b/>
      <sz val="10"/>
      <color theme="1"/>
      <name val="Times New Roman"/>
      <family val="1"/>
    </font>
    <font>
      <sz val="14"/>
      <color theme="1"/>
      <name val="Times New Roman"/>
      <family val="2"/>
    </font>
    <font>
      <sz val="11"/>
      <color theme="1"/>
      <name val="Calibri"/>
      <family val="2"/>
      <charset val="163"/>
      <scheme val="minor"/>
    </font>
    <font>
      <sz val="12"/>
      <color theme="1"/>
      <name val="Times New Roman"/>
      <family val="2"/>
      <charset val="163"/>
    </font>
    <font>
      <sz val="10"/>
      <name val="Arial"/>
      <family val="2"/>
    </font>
    <font>
      <sz val="8"/>
      <name val="Times New Roman"/>
      <family val="2"/>
    </font>
    <font>
      <sz val="12"/>
      <color theme="1"/>
      <name val="Times New Roman"/>
      <family val="1"/>
      <charset val="163"/>
    </font>
    <font>
      <sz val="14"/>
      <color theme="1"/>
      <name val="Times New Roman"/>
      <family val="2"/>
      <charset val="163"/>
    </font>
    <font>
      <b/>
      <sz val="13"/>
      <color theme="1"/>
      <name val="Times New Roman"/>
      <family val="1"/>
      <charset val="163"/>
    </font>
    <font>
      <i/>
      <sz val="12"/>
      <color theme="1"/>
      <name val="Times New Roman"/>
      <family val="1"/>
      <charset val="163"/>
    </font>
    <font>
      <b/>
      <sz val="12"/>
      <color theme="1"/>
      <name val="Times New Roman"/>
      <family val="1"/>
      <charset val="163"/>
    </font>
    <font>
      <sz val="8"/>
      <color theme="1"/>
      <name val="Times New Roman"/>
      <family val="1"/>
      <charset val="163"/>
    </font>
    <font>
      <b/>
      <sz val="10"/>
      <color theme="1"/>
      <name val="Times New Roman"/>
      <family val="1"/>
      <charset val="163"/>
    </font>
    <font>
      <sz val="14"/>
      <color theme="1"/>
      <name val="Arial"/>
      <family val="2"/>
      <charset val="163"/>
    </font>
    <font>
      <sz val="12"/>
      <color theme="1"/>
      <name val="Arial"/>
      <family val="2"/>
      <charset val="163"/>
    </font>
    <font>
      <sz val="14"/>
      <color theme="1"/>
      <name val="Times New Roman"/>
      <family val="1"/>
      <charset val="163"/>
    </font>
  </fonts>
  <fills count="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bgColor rgb="FFFFFFFF"/>
      </patternFill>
    </fill>
    <fill>
      <patternFill patternType="solid">
        <fgColor theme="0"/>
        <bgColor rgb="FFDCE6F1"/>
      </patternFill>
    </fill>
    <fill>
      <patternFill patternType="solid">
        <fgColor rgb="FFFFFF00"/>
        <bgColor rgb="FFDCE6F1"/>
      </patternFill>
    </fill>
    <fill>
      <patternFill patternType="solid">
        <fgColor rgb="FFFFFF00"/>
        <bgColor rgb="FFFFFFFF"/>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9">
    <xf numFmtId="0" fontId="0" fillId="0" borderId="0"/>
    <xf numFmtId="0" fontId="3" fillId="0" borderId="0"/>
    <xf numFmtId="0" fontId="2" fillId="0" borderId="0"/>
    <xf numFmtId="0" fontId="18" fillId="0" borderId="0"/>
    <xf numFmtId="0" fontId="14" fillId="0" borderId="0"/>
    <xf numFmtId="0" fontId="20" fillId="0" borderId="0"/>
    <xf numFmtId="0" fontId="19" fillId="0" borderId="0"/>
    <xf numFmtId="0" fontId="18" fillId="0" borderId="0"/>
    <xf numFmtId="0" fontId="7" fillId="0" borderId="0"/>
    <xf numFmtId="0" fontId="7" fillId="0" borderId="0"/>
    <xf numFmtId="0" fontId="19" fillId="0" borderId="0"/>
    <xf numFmtId="0" fontId="21" fillId="0" borderId="0"/>
    <xf numFmtId="0" fontId="21" fillId="0" borderId="0"/>
    <xf numFmtId="0" fontId="18" fillId="0" borderId="0"/>
    <xf numFmtId="0" fontId="18" fillId="0" borderId="0"/>
    <xf numFmtId="0" fontId="18" fillId="0" borderId="0"/>
    <xf numFmtId="0" fontId="19" fillId="0" borderId="0"/>
    <xf numFmtId="0" fontId="19" fillId="0" borderId="0"/>
    <xf numFmtId="0" fontId="1" fillId="0" borderId="0"/>
  </cellStyleXfs>
  <cellXfs count="153">
    <xf numFmtId="0" fontId="0" fillId="0" borderId="0" xfId="0"/>
    <xf numFmtId="0" fontId="0" fillId="0" borderId="0" xfId="0" applyAlignment="1">
      <alignment horizontal="center"/>
    </xf>
    <xf numFmtId="0" fontId="7" fillId="0" borderId="0" xfId="0" applyFont="1" applyAlignment="1">
      <alignment horizontal="center"/>
    </xf>
    <xf numFmtId="0" fontId="6" fillId="0" borderId="1" xfId="0" applyFont="1" applyBorder="1" applyAlignment="1">
      <alignment horizontal="center" vertical="center" wrapText="1"/>
    </xf>
    <xf numFmtId="0" fontId="7" fillId="0" borderId="1" xfId="0" applyFont="1" applyBorder="1" applyAlignment="1">
      <alignment horizontal="center" vertical="top" wrapText="1"/>
    </xf>
    <xf numFmtId="0" fontId="7" fillId="0" borderId="0" xfId="0" applyFont="1" applyAlignment="1">
      <alignment horizontal="center" vertical="top"/>
    </xf>
    <xf numFmtId="0" fontId="12" fillId="0" borderId="1" xfId="0" applyFont="1" applyBorder="1" applyAlignment="1">
      <alignment horizontal="center" vertical="center"/>
    </xf>
    <xf numFmtId="0" fontId="14" fillId="0" borderId="1" xfId="0" applyFont="1" applyBorder="1" applyAlignment="1">
      <alignment horizontal="center" vertical="center"/>
    </xf>
    <xf numFmtId="0" fontId="8" fillId="0" borderId="1" xfId="0" applyFont="1" applyBorder="1" applyAlignment="1">
      <alignment horizontal="center"/>
    </xf>
    <xf numFmtId="0" fontId="7" fillId="0" borderId="5" xfId="0" applyFont="1" applyBorder="1" applyAlignment="1">
      <alignment horizontal="center" vertical="top"/>
    </xf>
    <xf numFmtId="0" fontId="7" fillId="0" borderId="5" xfId="0" applyFont="1" applyBorder="1" applyAlignment="1">
      <alignment horizontal="center" vertical="top" wrapText="1" shrinkToFit="1"/>
    </xf>
    <xf numFmtId="0" fontId="8" fillId="0" borderId="0" xfId="0" applyFont="1" applyAlignment="1">
      <alignment horizontal="center"/>
    </xf>
    <xf numFmtId="0" fontId="7" fillId="0" borderId="1" xfId="0" applyFont="1" applyBorder="1" applyAlignment="1">
      <alignment horizontal="center" vertical="center"/>
    </xf>
    <xf numFmtId="0" fontId="7" fillId="0" borderId="1" xfId="0" applyFont="1" applyBorder="1" applyAlignment="1">
      <alignment horizontal="left" vertic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xf>
    <xf numFmtId="0" fontId="7"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xf>
    <xf numFmtId="0" fontId="0" fillId="0" borderId="0" xfId="0" applyAlignment="1">
      <alignment horizontal="center" vertical="center"/>
    </xf>
    <xf numFmtId="0" fontId="7" fillId="0" borderId="3" xfId="0" applyFont="1" applyBorder="1" applyAlignment="1">
      <alignment horizontal="center" vertical="top" wrapText="1"/>
    </xf>
    <xf numFmtId="0" fontId="17" fillId="0" borderId="1" xfId="0" applyFont="1" applyBorder="1" applyAlignment="1">
      <alignment horizontal="center" vertical="center"/>
    </xf>
    <xf numFmtId="0" fontId="4" fillId="0" borderId="1" xfId="0" applyFont="1" applyBorder="1" applyAlignment="1">
      <alignment horizontal="center" vertical="center"/>
    </xf>
    <xf numFmtId="0" fontId="7" fillId="3" borderId="1" xfId="0" applyFont="1" applyFill="1" applyBorder="1" applyAlignment="1">
      <alignment horizontal="center" vertical="center"/>
    </xf>
    <xf numFmtId="0" fontId="20" fillId="0" borderId="0" xfId="0" applyFont="1" applyAlignment="1">
      <alignment vertical="center"/>
    </xf>
    <xf numFmtId="0" fontId="23" fillId="0" borderId="0" xfId="0" applyFont="1" applyAlignment="1">
      <alignment vertical="center"/>
    </xf>
    <xf numFmtId="0" fontId="0" fillId="0" borderId="0" xfId="0" applyAlignment="1">
      <alignment horizontal="center"/>
    </xf>
    <xf numFmtId="0" fontId="7" fillId="0" borderId="2" xfId="0" applyFont="1" applyBorder="1" applyAlignment="1">
      <alignment horizontal="center" vertical="top" wrapText="1" shrinkToFit="1"/>
    </xf>
    <xf numFmtId="0" fontId="7" fillId="0" borderId="6" xfId="0" applyFont="1" applyBorder="1" applyAlignment="1">
      <alignment horizontal="center" vertical="top" wrapText="1" shrinkToFit="1"/>
    </xf>
    <xf numFmtId="0" fontId="7" fillId="0" borderId="5" xfId="0" applyFont="1" applyBorder="1" applyAlignment="1">
      <alignment horizontal="center" vertical="top" wrapText="1" shrinkToFit="1"/>
    </xf>
    <xf numFmtId="0" fontId="7" fillId="0" borderId="2" xfId="0" applyFont="1" applyBorder="1" applyAlignment="1">
      <alignment horizontal="center" vertical="top" wrapText="1"/>
    </xf>
    <xf numFmtId="0" fontId="7" fillId="0" borderId="6" xfId="0" applyFont="1" applyBorder="1" applyAlignment="1">
      <alignment horizontal="center" vertical="top" wrapText="1"/>
    </xf>
    <xf numFmtId="0" fontId="7" fillId="0" borderId="1" xfId="0" applyFont="1" applyBorder="1" applyAlignment="1">
      <alignment horizontal="center" vertical="top" wrapText="1" shrinkToFit="1"/>
    </xf>
    <xf numFmtId="0" fontId="7" fillId="0" borderId="3" xfId="0" applyFont="1" applyBorder="1" applyAlignment="1">
      <alignment horizontal="center" vertical="top" wrapText="1"/>
    </xf>
    <xf numFmtId="0" fontId="7" fillId="0" borderId="7" xfId="0" applyFont="1" applyBorder="1" applyAlignment="1">
      <alignment horizontal="center" vertical="top" wrapText="1"/>
    </xf>
    <xf numFmtId="0" fontId="7" fillId="0" borderId="1" xfId="0" applyFont="1" applyBorder="1" applyAlignment="1">
      <alignment horizontal="center" vertical="top" wrapText="1"/>
    </xf>
    <xf numFmtId="0" fontId="6" fillId="0" borderId="2" xfId="0" applyFont="1" applyBorder="1" applyAlignment="1">
      <alignment horizontal="center" vertical="top" wrapText="1"/>
    </xf>
    <xf numFmtId="0" fontId="6" fillId="0" borderId="6" xfId="0" applyFont="1" applyBorder="1" applyAlignment="1">
      <alignment horizontal="center" vertical="top" wrapText="1"/>
    </xf>
    <xf numFmtId="0" fontId="6" fillId="0" borderId="5" xfId="0" applyFont="1" applyBorder="1" applyAlignment="1">
      <alignment horizontal="center" vertical="top" wrapText="1"/>
    </xf>
    <xf numFmtId="0" fontId="5" fillId="0" borderId="0" xfId="0" applyFont="1" applyAlignment="1">
      <alignment horizontal="center" vertical="center" wrapText="1"/>
    </xf>
    <xf numFmtId="0" fontId="5" fillId="0" borderId="1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5"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0" xfId="0" applyFont="1" applyAlignment="1">
      <alignment horizontal="center" vertical="center" wrapText="1"/>
    </xf>
    <xf numFmtId="0" fontId="6" fillId="0" borderId="15"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4" xfId="0" applyFont="1" applyBorder="1" applyAlignment="1">
      <alignment horizontal="center" vertical="center" wrapText="1"/>
    </xf>
    <xf numFmtId="0" fontId="7" fillId="0" borderId="5" xfId="0" applyFont="1" applyBorder="1" applyAlignment="1">
      <alignment horizontal="center" vertical="top" wrapText="1"/>
    </xf>
    <xf numFmtId="0" fontId="7" fillId="0" borderId="4" xfId="0" applyFont="1" applyBorder="1" applyAlignment="1">
      <alignment horizontal="center" vertical="top" wrapText="1"/>
    </xf>
    <xf numFmtId="0" fontId="7" fillId="2" borderId="2" xfId="0" applyFont="1" applyFill="1" applyBorder="1" applyAlignment="1">
      <alignment horizontal="center" vertical="top" wrapText="1" shrinkToFit="1"/>
    </xf>
    <xf numFmtId="0" fontId="7" fillId="2" borderId="6" xfId="0" applyFont="1" applyFill="1" applyBorder="1" applyAlignment="1">
      <alignment horizontal="center" vertical="top" wrapText="1" shrinkToFit="1"/>
    </xf>
    <xf numFmtId="0" fontId="7" fillId="2" borderId="5" xfId="0" applyFont="1" applyFill="1" applyBorder="1" applyAlignment="1">
      <alignment horizontal="center" vertical="top" wrapText="1" shrinkToFit="1"/>
    </xf>
    <xf numFmtId="0" fontId="6" fillId="2" borderId="2"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25" fillId="3" borderId="0" xfId="0" applyFont="1" applyFill="1" applyAlignment="1">
      <alignment horizontal="center" vertical="center" wrapText="1"/>
    </xf>
    <xf numFmtId="0" fontId="26" fillId="3" borderId="0" xfId="0" applyFont="1" applyFill="1" applyAlignment="1">
      <alignment horizontal="center" vertical="center" wrapText="1"/>
    </xf>
    <xf numFmtId="0" fontId="24" fillId="0" borderId="0" xfId="0" applyFont="1" applyAlignment="1">
      <alignment vertical="center"/>
    </xf>
    <xf numFmtId="0" fontId="25" fillId="3" borderId="13" xfId="0" applyFont="1" applyFill="1" applyBorder="1" applyAlignment="1">
      <alignment horizontal="center" vertical="center" wrapText="1"/>
    </xf>
    <xf numFmtId="0" fontId="26" fillId="3" borderId="13" xfId="0" applyFont="1" applyFill="1" applyBorder="1" applyAlignment="1">
      <alignment horizontal="center" vertical="center" wrapText="1"/>
    </xf>
    <xf numFmtId="0" fontId="27" fillId="3" borderId="2" xfId="0" applyFont="1" applyFill="1" applyBorder="1" applyAlignment="1">
      <alignment horizontal="center" vertical="center" wrapText="1"/>
    </xf>
    <xf numFmtId="49" fontId="27" fillId="3" borderId="2" xfId="0" applyNumberFormat="1" applyFont="1" applyFill="1" applyBorder="1" applyAlignment="1">
      <alignment horizontal="center" vertical="center" wrapText="1"/>
    </xf>
    <xf numFmtId="0" fontId="27" fillId="3" borderId="9" xfId="0" applyFont="1" applyFill="1" applyBorder="1" applyAlignment="1">
      <alignment horizontal="center" vertical="center" wrapText="1"/>
    </xf>
    <xf numFmtId="0" fontId="27" fillId="3" borderId="8" xfId="0" applyFont="1" applyFill="1" applyBorder="1" applyAlignment="1">
      <alignment horizontal="center" vertical="center" wrapText="1"/>
    </xf>
    <xf numFmtId="0" fontId="27" fillId="3" borderId="10" xfId="0" applyFont="1" applyFill="1" applyBorder="1" applyAlignment="1">
      <alignment horizontal="center" vertical="center" wrapText="1"/>
    </xf>
    <xf numFmtId="0" fontId="27" fillId="3" borderId="6" xfId="0" applyFont="1" applyFill="1" applyBorder="1" applyAlignment="1">
      <alignment horizontal="center" vertical="center" wrapText="1"/>
    </xf>
    <xf numFmtId="49" fontId="27" fillId="3" borderId="6" xfId="0" applyNumberFormat="1" applyFont="1" applyFill="1" applyBorder="1" applyAlignment="1">
      <alignment horizontal="center" vertical="center" wrapText="1"/>
    </xf>
    <xf numFmtId="0" fontId="27" fillId="3" borderId="0" xfId="0" applyFont="1" applyFill="1" applyAlignment="1">
      <alignment horizontal="center" vertical="center" wrapText="1"/>
    </xf>
    <xf numFmtId="0" fontId="27" fillId="3" borderId="11" xfId="0" applyFont="1" applyFill="1" applyBorder="1" applyAlignment="1">
      <alignment horizontal="center" vertical="center" wrapText="1"/>
    </xf>
    <xf numFmtId="0" fontId="27" fillId="3" borderId="12" xfId="0" applyFont="1" applyFill="1" applyBorder="1" applyAlignment="1">
      <alignment horizontal="center" vertical="center" wrapText="1"/>
    </xf>
    <xf numFmtId="0" fontId="27" fillId="3" borderId="13" xfId="0" applyFont="1" applyFill="1" applyBorder="1" applyAlignment="1">
      <alignment horizontal="center" vertical="center" wrapText="1"/>
    </xf>
    <xf numFmtId="0" fontId="23" fillId="3" borderId="2"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7" fillId="3" borderId="5" xfId="0" applyFont="1" applyFill="1" applyBorder="1" applyAlignment="1">
      <alignment horizontal="center" vertical="center" wrapText="1"/>
    </xf>
    <xf numFmtId="49" fontId="27" fillId="3" borderId="5" xfId="0" applyNumberFormat="1" applyFont="1" applyFill="1" applyBorder="1" applyAlignment="1">
      <alignment horizontal="center" vertical="center" wrapText="1"/>
    </xf>
    <xf numFmtId="0" fontId="28" fillId="3" borderId="1" xfId="0" applyFont="1" applyFill="1" applyBorder="1" applyAlignment="1">
      <alignment horizontal="center" vertical="center" wrapText="1"/>
    </xf>
    <xf numFmtId="0" fontId="23" fillId="3" borderId="5" xfId="0" applyFont="1" applyFill="1" applyBorder="1" applyAlignment="1">
      <alignment horizontal="center" vertical="center" wrapText="1"/>
    </xf>
    <xf numFmtId="0" fontId="29" fillId="3" borderId="1" xfId="0" applyFont="1" applyFill="1" applyBorder="1" applyAlignment="1">
      <alignment horizontal="center" vertical="center"/>
    </xf>
    <xf numFmtId="0" fontId="25" fillId="3" borderId="1" xfId="0" applyFont="1" applyFill="1" applyBorder="1" applyAlignment="1">
      <alignment horizontal="center" vertical="center"/>
    </xf>
    <xf numFmtId="0" fontId="27" fillId="3" borderId="1" xfId="0" applyFont="1" applyFill="1" applyBorder="1" applyAlignment="1">
      <alignment horizontal="center" vertical="center"/>
    </xf>
    <xf numFmtId="0" fontId="23" fillId="3" borderId="1" xfId="0" applyFont="1" applyFill="1" applyBorder="1" applyAlignment="1">
      <alignment horizontal="center" vertical="center"/>
    </xf>
    <xf numFmtId="0" fontId="23" fillId="3" borderId="1" xfId="0" applyFont="1" applyFill="1" applyBorder="1" applyAlignment="1">
      <alignment vertical="center"/>
    </xf>
    <xf numFmtId="49" fontId="23" fillId="3" borderId="1" xfId="0" applyNumberFormat="1" applyFont="1" applyFill="1" applyBorder="1" applyAlignment="1">
      <alignment horizontal="center" vertical="center"/>
    </xf>
    <xf numFmtId="0" fontId="26" fillId="3" borderId="0" xfId="0" applyFont="1" applyFill="1" applyAlignment="1">
      <alignment horizontal="center" vertical="center"/>
    </xf>
    <xf numFmtId="0" fontId="23" fillId="3" borderId="1" xfId="0" applyFont="1" applyFill="1" applyBorder="1" applyAlignment="1">
      <alignment vertical="center" wrapText="1"/>
    </xf>
    <xf numFmtId="0" fontId="23" fillId="3" borderId="1" xfId="0" applyFont="1" applyFill="1" applyBorder="1" applyAlignment="1">
      <alignment horizontal="center" vertical="center" wrapText="1"/>
    </xf>
    <xf numFmtId="0" fontId="23" fillId="5" borderId="1" xfId="0" applyFont="1" applyFill="1" applyBorder="1" applyAlignment="1">
      <alignment vertical="center"/>
    </xf>
    <xf numFmtId="0" fontId="23" fillId="5" borderId="1" xfId="0" applyFont="1" applyFill="1" applyBorder="1" applyAlignment="1">
      <alignment horizontal="center" vertical="center"/>
    </xf>
    <xf numFmtId="0" fontId="23" fillId="2" borderId="2" xfId="0" applyFont="1" applyFill="1" applyBorder="1" applyAlignment="1">
      <alignment vertical="center" wrapText="1"/>
    </xf>
    <xf numFmtId="49" fontId="23" fillId="2" borderId="2" xfId="0" applyNumberFormat="1" applyFont="1" applyFill="1" applyBorder="1" applyAlignment="1">
      <alignment horizontal="center" vertical="center"/>
    </xf>
    <xf numFmtId="0" fontId="23" fillId="2" borderId="2" xfId="0" applyFont="1" applyFill="1" applyBorder="1" applyAlignment="1">
      <alignment horizontal="center" vertical="center" wrapText="1"/>
    </xf>
    <xf numFmtId="0" fontId="23" fillId="6" borderId="2" xfId="0" applyFont="1" applyFill="1" applyBorder="1" applyAlignment="1">
      <alignment horizontal="center" vertical="center"/>
    </xf>
    <xf numFmtId="0" fontId="23" fillId="2" borderId="2" xfId="0" applyFont="1" applyFill="1" applyBorder="1" applyAlignment="1">
      <alignment horizontal="center" vertical="center"/>
    </xf>
    <xf numFmtId="0" fontId="23" fillId="3" borderId="2" xfId="0" applyFont="1" applyFill="1" applyBorder="1" applyAlignment="1">
      <alignment horizontal="center" vertical="center"/>
    </xf>
    <xf numFmtId="0" fontId="26" fillId="2" borderId="0" xfId="0" applyFont="1" applyFill="1" applyAlignment="1">
      <alignment horizontal="center" vertical="center"/>
    </xf>
    <xf numFmtId="0" fontId="23" fillId="3" borderId="18" xfId="0" applyFont="1" applyFill="1" applyBorder="1" applyAlignment="1">
      <alignment horizontal="left" vertical="center"/>
    </xf>
    <xf numFmtId="49" fontId="23" fillId="3" borderId="18" xfId="0" applyNumberFormat="1" applyFont="1" applyFill="1" applyBorder="1" applyAlignment="1">
      <alignment horizontal="center" vertical="center"/>
    </xf>
    <xf numFmtId="49" fontId="23" fillId="3" borderId="16" xfId="0" applyNumberFormat="1" applyFont="1" applyFill="1" applyBorder="1" applyAlignment="1">
      <alignment horizontal="center" vertical="center"/>
    </xf>
    <xf numFmtId="0" fontId="23" fillId="3" borderId="18" xfId="0" applyFont="1" applyFill="1" applyBorder="1" applyAlignment="1">
      <alignment horizontal="center" vertical="center" wrapText="1"/>
    </xf>
    <xf numFmtId="0" fontId="23" fillId="3" borderId="18" xfId="0" applyFont="1" applyFill="1" applyBorder="1" applyAlignment="1">
      <alignment horizontal="center" vertical="center"/>
    </xf>
    <xf numFmtId="0" fontId="23" fillId="4" borderId="18" xfId="0" applyFont="1" applyFill="1" applyBorder="1" applyAlignment="1">
      <alignment horizontal="center" vertical="center"/>
    </xf>
    <xf numFmtId="0" fontId="23" fillId="3" borderId="16" xfId="0" applyFont="1" applyFill="1" applyBorder="1" applyAlignment="1">
      <alignment horizontal="left" vertical="center"/>
    </xf>
    <xf numFmtId="0" fontId="23" fillId="3" borderId="16" xfId="0" applyFont="1" applyFill="1" applyBorder="1" applyAlignment="1">
      <alignment horizontal="center" vertical="center" wrapText="1"/>
    </xf>
    <xf numFmtId="0" fontId="23" fillId="3" borderId="16" xfId="0" applyFont="1" applyFill="1" applyBorder="1" applyAlignment="1">
      <alignment horizontal="center" vertical="center"/>
    </xf>
    <xf numFmtId="0" fontId="23" fillId="4" borderId="16" xfId="0" applyFont="1" applyFill="1" applyBorder="1" applyAlignment="1">
      <alignment horizontal="center" vertical="center"/>
    </xf>
    <xf numFmtId="0" fontId="23" fillId="3" borderId="19" xfId="0" applyFont="1" applyFill="1" applyBorder="1" applyAlignment="1">
      <alignment vertical="center" wrapText="1"/>
    </xf>
    <xf numFmtId="49" fontId="23" fillId="3" borderId="19" xfId="0" applyNumberFormat="1" applyFont="1" applyFill="1" applyBorder="1" applyAlignment="1">
      <alignment horizontal="center" vertical="center"/>
    </xf>
    <xf numFmtId="0" fontId="23" fillId="3" borderId="19" xfId="0" applyFont="1" applyFill="1" applyBorder="1" applyAlignment="1">
      <alignment horizontal="center" vertical="center" wrapText="1"/>
    </xf>
    <xf numFmtId="0" fontId="23" fillId="3" borderId="19" xfId="0" applyFont="1" applyFill="1" applyBorder="1" applyAlignment="1">
      <alignment horizontal="center" vertical="center"/>
    </xf>
    <xf numFmtId="0" fontId="23" fillId="4" borderId="17" xfId="0" applyFont="1" applyFill="1" applyBorder="1" applyAlignment="1">
      <alignment vertical="center"/>
    </xf>
    <xf numFmtId="49" fontId="23" fillId="4" borderId="17" xfId="0" applyNumberFormat="1" applyFont="1" applyFill="1" applyBorder="1" applyAlignment="1">
      <alignment horizontal="center" vertical="center"/>
    </xf>
    <xf numFmtId="0" fontId="23" fillId="4" borderId="17" xfId="0" applyFont="1" applyFill="1" applyBorder="1" applyAlignment="1">
      <alignment horizontal="center" vertical="center"/>
    </xf>
    <xf numFmtId="0" fontId="23" fillId="4" borderId="17" xfId="0" applyFont="1" applyFill="1" applyBorder="1" applyAlignment="1">
      <alignment horizontal="center" vertical="center" wrapText="1"/>
    </xf>
    <xf numFmtId="0" fontId="30" fillId="4" borderId="17" xfId="0" applyFont="1" applyFill="1" applyBorder="1" applyAlignment="1">
      <alignment vertical="center"/>
    </xf>
    <xf numFmtId="0" fontId="23" fillId="3" borderId="17" xfId="0" applyFont="1" applyFill="1" applyBorder="1" applyAlignment="1">
      <alignment horizontal="center" vertical="center"/>
    </xf>
    <xf numFmtId="0" fontId="30" fillId="3" borderId="17" xfId="0" applyFont="1" applyFill="1" applyBorder="1" applyAlignment="1">
      <alignment vertical="center"/>
    </xf>
    <xf numFmtId="0" fontId="31" fillId="4" borderId="17" xfId="0" applyFont="1" applyFill="1" applyBorder="1" applyAlignment="1">
      <alignment vertical="center"/>
    </xf>
    <xf numFmtId="0" fontId="23" fillId="4" borderId="17" xfId="0" applyFont="1" applyFill="1" applyBorder="1" applyAlignment="1">
      <alignment vertical="center" wrapText="1"/>
    </xf>
    <xf numFmtId="0" fontId="23" fillId="3" borderId="5" xfId="0" applyFont="1" applyFill="1" applyBorder="1" applyAlignment="1">
      <alignment vertical="center" wrapText="1"/>
    </xf>
    <xf numFmtId="49" fontId="23" fillId="3" borderId="5" xfId="0" applyNumberFormat="1" applyFont="1" applyFill="1" applyBorder="1" applyAlignment="1">
      <alignment horizontal="center" vertical="center"/>
    </xf>
    <xf numFmtId="0" fontId="23" fillId="3" borderId="5" xfId="0" applyFont="1" applyFill="1" applyBorder="1" applyAlignment="1">
      <alignment horizontal="center" vertical="center" wrapText="1"/>
    </xf>
    <xf numFmtId="0" fontId="23" fillId="3" borderId="5" xfId="0" applyFont="1" applyFill="1" applyBorder="1" applyAlignment="1">
      <alignment horizontal="center" vertical="center"/>
    </xf>
    <xf numFmtId="0" fontId="23" fillId="3" borderId="1" xfId="0" applyFont="1" applyFill="1" applyBorder="1" applyAlignment="1">
      <alignment horizontal="left" vertical="center" wrapText="1"/>
    </xf>
    <xf numFmtId="0" fontId="32" fillId="3" borderId="0" xfId="0" applyFont="1" applyFill="1" applyAlignment="1">
      <alignment horizontal="center" vertical="center"/>
    </xf>
    <xf numFmtId="0" fontId="24" fillId="2" borderId="0" xfId="0" applyFont="1" applyFill="1" applyAlignment="1">
      <alignment vertical="center"/>
    </xf>
    <xf numFmtId="0" fontId="23" fillId="2" borderId="1" xfId="0" applyFont="1" applyFill="1" applyBorder="1" applyAlignment="1">
      <alignment vertical="center" wrapText="1"/>
    </xf>
    <xf numFmtId="49" fontId="23" fillId="2" borderId="1" xfId="0" applyNumberFormat="1" applyFont="1" applyFill="1" applyBorder="1" applyAlignment="1">
      <alignment horizontal="center" vertical="center"/>
    </xf>
    <xf numFmtId="0" fontId="23" fillId="2" borderId="1" xfId="0" applyFont="1" applyFill="1" applyBorder="1" applyAlignment="1">
      <alignment horizontal="center" vertical="center" wrapText="1"/>
    </xf>
    <xf numFmtId="0" fontId="23" fillId="2" borderId="1" xfId="0" applyFont="1" applyFill="1" applyBorder="1" applyAlignment="1">
      <alignment horizontal="center" vertical="center"/>
    </xf>
    <xf numFmtId="0" fontId="23" fillId="2" borderId="16" xfId="0" applyFont="1" applyFill="1" applyBorder="1" applyAlignment="1">
      <alignment horizontal="left" vertical="center"/>
    </xf>
    <xf numFmtId="49" fontId="23" fillId="2" borderId="16" xfId="0" applyNumberFormat="1" applyFont="1" applyFill="1" applyBorder="1" applyAlignment="1">
      <alignment horizontal="center" vertical="center"/>
    </xf>
    <xf numFmtId="0" fontId="23" fillId="2" borderId="16" xfId="0" applyFont="1" applyFill="1" applyBorder="1" applyAlignment="1">
      <alignment horizontal="center" vertical="center" wrapText="1"/>
    </xf>
    <xf numFmtId="0" fontId="23" fillId="2" borderId="16" xfId="0" applyFont="1" applyFill="1" applyBorder="1" applyAlignment="1">
      <alignment horizontal="center" vertical="center"/>
    </xf>
    <xf numFmtId="0" fontId="23" fillId="7" borderId="16" xfId="0" applyFont="1" applyFill="1" applyBorder="1" applyAlignment="1">
      <alignment horizontal="center" vertical="center"/>
    </xf>
    <xf numFmtId="0" fontId="23" fillId="7" borderId="16" xfId="0" applyFont="1" applyFill="1" applyBorder="1" applyAlignment="1">
      <alignment horizontal="left" vertical="center"/>
    </xf>
    <xf numFmtId="0" fontId="23" fillId="2" borderId="1" xfId="0" applyFont="1" applyFill="1" applyBorder="1" applyAlignment="1">
      <alignment vertical="center"/>
    </xf>
    <xf numFmtId="0" fontId="24" fillId="0" borderId="1" xfId="0" applyFont="1" applyBorder="1" applyAlignment="1">
      <alignment vertical="center"/>
    </xf>
    <xf numFmtId="14" fontId="24" fillId="0" borderId="1" xfId="0" applyNumberFormat="1" applyFont="1" applyBorder="1" applyAlignment="1">
      <alignment horizontal="center" vertical="center"/>
    </xf>
    <xf numFmtId="0" fontId="24" fillId="0" borderId="1" xfId="0" applyFont="1" applyBorder="1" applyAlignment="1">
      <alignment horizontal="center" vertical="center"/>
    </xf>
    <xf numFmtId="0" fontId="24" fillId="0" borderId="0" xfId="0" applyFont="1" applyAlignment="1">
      <alignment horizontal="center" vertical="center"/>
    </xf>
  </cellXfs>
  <cellStyles count="19">
    <cellStyle name="Bình thường 2" xfId="6" xr:uid="{00000000-0005-0000-0000-000000000000}"/>
    <cellStyle name="Bình thường 2 2" xfId="13" xr:uid="{00000000-0005-0000-0000-000001000000}"/>
    <cellStyle name="Bình thường 2 3" xfId="16" xr:uid="{00000000-0005-0000-0000-000002000000}"/>
    <cellStyle name="Bình thường 3" xfId="3" xr:uid="{00000000-0005-0000-0000-000003000000}"/>
    <cellStyle name="Bình thường 4" xfId="8" xr:uid="{00000000-0005-0000-0000-000004000000}"/>
    <cellStyle name="Bình thường 4 2" xfId="10" xr:uid="{00000000-0005-0000-0000-000005000000}"/>
    <cellStyle name="Bình thường 4 2 2" xfId="17" xr:uid="{00000000-0005-0000-0000-000006000000}"/>
    <cellStyle name="Bình thường 4 3" xfId="15" xr:uid="{00000000-0005-0000-0000-000007000000}"/>
    <cellStyle name="Bình thường 6" xfId="9" xr:uid="{00000000-0005-0000-0000-000008000000}"/>
    <cellStyle name="Chuẩn 2" xfId="7" xr:uid="{00000000-0005-0000-0000-000009000000}"/>
    <cellStyle name="Chuẩn 3 10" xfId="12" xr:uid="{00000000-0005-0000-0000-00000A000000}"/>
    <cellStyle name="Chuẩn 3 2" xfId="11" xr:uid="{00000000-0005-0000-0000-00000B000000}"/>
    <cellStyle name="Normal" xfId="0" builtinId="0"/>
    <cellStyle name="Normal 2" xfId="1" xr:uid="{00000000-0005-0000-0000-00000D000000}"/>
    <cellStyle name="Normal 2 2" xfId="14" xr:uid="{00000000-0005-0000-0000-00000E000000}"/>
    <cellStyle name="Normal 2 3" xfId="4" xr:uid="{00000000-0005-0000-0000-00000F000000}"/>
    <cellStyle name="Normal 3" xfId="5" xr:uid="{00000000-0005-0000-0000-000010000000}"/>
    <cellStyle name="Normal 4" xfId="2" xr:uid="{00000000-0005-0000-0000-000011000000}"/>
    <cellStyle name="Normal 5" xfId="18"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H19"/>
  <sheetViews>
    <sheetView workbookViewId="0">
      <pane ySplit="5" topLeftCell="A6" activePane="bottomLeft" state="frozen"/>
      <selection pane="bottomLeft" sqref="A1:XFD1048576"/>
    </sheetView>
  </sheetViews>
  <sheetFormatPr defaultColWidth="8.88671875" defaultRowHeight="18.75" x14ac:dyDescent="0.3"/>
  <cols>
    <col min="1" max="1" width="3.5546875" style="20" customWidth="1"/>
    <col min="2" max="2" width="13" style="20" customWidth="1"/>
    <col min="3" max="3" width="5.6640625" style="20" customWidth="1"/>
    <col min="4" max="4" width="6.44140625" style="20" hidden="1" customWidth="1"/>
    <col min="5" max="5" width="7.88671875" style="20" hidden="1" customWidth="1"/>
    <col min="6" max="6" width="9.21875" style="20" customWidth="1"/>
    <col min="7" max="8" width="5.77734375" style="1" customWidth="1"/>
    <col min="9" max="21" width="6.44140625" style="1" customWidth="1"/>
    <col min="22" max="22" width="9.6640625" style="1" customWidth="1"/>
    <col min="23" max="23" width="7" style="1" customWidth="1"/>
    <col min="24" max="24" width="7.109375" style="1" customWidth="1"/>
    <col min="25" max="25" width="5.5546875" style="1" customWidth="1"/>
    <col min="26" max="29" width="6.109375" style="1" customWidth="1"/>
    <col min="30" max="30" width="7.77734375" style="1" customWidth="1"/>
    <col min="31" max="31" width="8" style="1" customWidth="1"/>
    <col min="32" max="32" width="5.88671875" style="1" customWidth="1"/>
    <col min="33" max="33" width="6.44140625" style="1" customWidth="1"/>
    <col min="34" max="34" width="12" style="1" customWidth="1"/>
    <col min="35" max="16384" width="8.88671875" style="1"/>
  </cols>
  <sheetData>
    <row r="1" spans="1:34" ht="18" customHeight="1" x14ac:dyDescent="0.3">
      <c r="A1" s="40" t="s">
        <v>48</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row>
    <row r="2" spans="1:34" ht="44.25" customHeight="1" x14ac:dyDescent="0.3">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row>
    <row r="3" spans="1:34" s="2" customFormat="1" ht="32.25" customHeight="1" x14ac:dyDescent="0.25">
      <c r="A3" s="42" t="s">
        <v>7</v>
      </c>
      <c r="B3" s="42" t="s">
        <v>27</v>
      </c>
      <c r="C3" s="45" t="s">
        <v>14</v>
      </c>
      <c r="D3" s="45" t="s">
        <v>16</v>
      </c>
      <c r="E3" s="45" t="s">
        <v>15</v>
      </c>
      <c r="F3" s="48" t="s">
        <v>2</v>
      </c>
      <c r="G3" s="49"/>
      <c r="H3" s="49"/>
      <c r="I3" s="49"/>
      <c r="J3" s="49"/>
      <c r="K3" s="49"/>
      <c r="L3" s="49"/>
      <c r="M3" s="49"/>
      <c r="N3" s="49"/>
      <c r="O3" s="50"/>
      <c r="P3" s="57" t="s">
        <v>49</v>
      </c>
      <c r="Q3" s="58"/>
      <c r="R3" s="58"/>
      <c r="S3" s="58"/>
      <c r="T3" s="58"/>
      <c r="U3" s="58"/>
      <c r="V3" s="58"/>
      <c r="W3" s="59"/>
      <c r="X3" s="37" t="s">
        <v>17</v>
      </c>
      <c r="Y3" s="57" t="s">
        <v>8</v>
      </c>
      <c r="Z3" s="58"/>
      <c r="AA3" s="58"/>
      <c r="AB3" s="58"/>
      <c r="AC3" s="58"/>
      <c r="AD3" s="58"/>
      <c r="AE3" s="58"/>
      <c r="AF3" s="58"/>
      <c r="AG3" s="59"/>
      <c r="AH3" s="42" t="s">
        <v>0</v>
      </c>
    </row>
    <row r="4" spans="1:34" s="2" customFormat="1" ht="29.25" customHeight="1" x14ac:dyDescent="0.25">
      <c r="A4" s="43"/>
      <c r="B4" s="43"/>
      <c r="C4" s="46"/>
      <c r="D4" s="46"/>
      <c r="E4" s="46"/>
      <c r="F4" s="51"/>
      <c r="G4" s="52"/>
      <c r="H4" s="52"/>
      <c r="I4" s="52"/>
      <c r="J4" s="52"/>
      <c r="K4" s="52"/>
      <c r="L4" s="52"/>
      <c r="M4" s="52"/>
      <c r="N4" s="52"/>
      <c r="O4" s="53"/>
      <c r="P4" s="31" t="s">
        <v>6</v>
      </c>
      <c r="Q4" s="34" t="s">
        <v>34</v>
      </c>
      <c r="R4" s="35"/>
      <c r="S4" s="35"/>
      <c r="T4" s="35"/>
      <c r="U4" s="35"/>
      <c r="V4" s="35"/>
      <c r="W4" s="61"/>
      <c r="X4" s="38"/>
      <c r="Y4" s="28" t="s">
        <v>18</v>
      </c>
      <c r="Z4" s="28" t="s">
        <v>19</v>
      </c>
      <c r="AA4" s="28" t="s">
        <v>20</v>
      </c>
      <c r="AB4" s="28" t="s">
        <v>21</v>
      </c>
      <c r="AC4" s="28" t="s">
        <v>22</v>
      </c>
      <c r="AD4" s="28" t="s">
        <v>39</v>
      </c>
      <c r="AE4" s="31" t="s">
        <v>23</v>
      </c>
      <c r="AF4" s="33" t="s">
        <v>38</v>
      </c>
      <c r="AG4" s="36" t="s">
        <v>40</v>
      </c>
      <c r="AH4" s="43"/>
    </row>
    <row r="5" spans="1:34" s="2" customFormat="1" ht="29.25" customHeight="1" x14ac:dyDescent="0.25">
      <c r="A5" s="43"/>
      <c r="B5" s="43"/>
      <c r="C5" s="46"/>
      <c r="D5" s="46"/>
      <c r="E5" s="46"/>
      <c r="F5" s="54"/>
      <c r="G5" s="55"/>
      <c r="H5" s="55"/>
      <c r="I5" s="55"/>
      <c r="J5" s="55"/>
      <c r="K5" s="55"/>
      <c r="L5" s="55"/>
      <c r="M5" s="55"/>
      <c r="N5" s="55"/>
      <c r="O5" s="56"/>
      <c r="P5" s="32"/>
      <c r="Q5" s="34" t="s">
        <v>33</v>
      </c>
      <c r="R5" s="35"/>
      <c r="S5" s="35"/>
      <c r="T5" s="36" t="s">
        <v>41</v>
      </c>
      <c r="U5" s="36"/>
      <c r="V5" s="36"/>
      <c r="W5" s="36"/>
      <c r="X5" s="38"/>
      <c r="Y5" s="29"/>
      <c r="Z5" s="29"/>
      <c r="AA5" s="29"/>
      <c r="AB5" s="29"/>
      <c r="AC5" s="29"/>
      <c r="AD5" s="29"/>
      <c r="AE5" s="32"/>
      <c r="AF5" s="33"/>
      <c r="AG5" s="36"/>
      <c r="AH5" s="43"/>
    </row>
    <row r="6" spans="1:34" s="2" customFormat="1" ht="108.75" customHeight="1" x14ac:dyDescent="0.25">
      <c r="A6" s="44"/>
      <c r="B6" s="44"/>
      <c r="C6" s="47"/>
      <c r="D6" s="47"/>
      <c r="E6" s="47"/>
      <c r="F6" s="3" t="s">
        <v>46</v>
      </c>
      <c r="G6" s="4" t="s">
        <v>1</v>
      </c>
      <c r="H6" s="4" t="s">
        <v>5</v>
      </c>
      <c r="I6" s="4" t="s">
        <v>9</v>
      </c>
      <c r="J6" s="4" t="s">
        <v>10</v>
      </c>
      <c r="K6" s="4" t="s">
        <v>30</v>
      </c>
      <c r="L6" s="4" t="s">
        <v>11</v>
      </c>
      <c r="M6" s="4" t="s">
        <v>12</v>
      </c>
      <c r="N6" s="4" t="s">
        <v>13</v>
      </c>
      <c r="O6" s="4" t="s">
        <v>31</v>
      </c>
      <c r="P6" s="60"/>
      <c r="Q6" s="4" t="s">
        <v>35</v>
      </c>
      <c r="R6" s="4" t="s">
        <v>36</v>
      </c>
      <c r="S6" s="4" t="s">
        <v>37</v>
      </c>
      <c r="T6" s="5" t="s">
        <v>45</v>
      </c>
      <c r="U6" s="4" t="s">
        <v>42</v>
      </c>
      <c r="V6" s="4" t="s">
        <v>44</v>
      </c>
      <c r="W6" s="4" t="s">
        <v>43</v>
      </c>
      <c r="X6" s="39"/>
      <c r="Y6" s="30"/>
      <c r="Z6" s="30"/>
      <c r="AA6" s="30"/>
      <c r="AB6" s="30"/>
      <c r="AC6" s="30"/>
      <c r="AD6" s="30"/>
      <c r="AE6" s="32"/>
      <c r="AF6" s="33"/>
      <c r="AG6" s="36"/>
      <c r="AH6" s="44"/>
    </row>
    <row r="7" spans="1:34" s="11" customFormat="1" ht="36" customHeight="1" x14ac:dyDescent="0.25">
      <c r="A7" s="6"/>
      <c r="B7" s="7" t="s">
        <v>24</v>
      </c>
      <c r="C7" s="6"/>
      <c r="D7" s="6"/>
      <c r="E7" s="6"/>
      <c r="F7" s="6"/>
      <c r="G7" s="6"/>
      <c r="H7" s="6"/>
      <c r="I7" s="6"/>
      <c r="J7" s="6"/>
      <c r="K7" s="6"/>
      <c r="L7" s="6"/>
      <c r="M7" s="6"/>
      <c r="N7" s="6"/>
      <c r="O7" s="6"/>
      <c r="P7" s="6"/>
      <c r="Q7" s="8"/>
      <c r="R7" s="8"/>
      <c r="S7" s="8"/>
      <c r="T7" s="6"/>
      <c r="U7" s="6"/>
      <c r="V7" s="6"/>
      <c r="W7" s="6"/>
      <c r="X7" s="6"/>
      <c r="Y7" s="6"/>
      <c r="Z7" s="6"/>
      <c r="AA7" s="6"/>
      <c r="AB7" s="6"/>
      <c r="AC7" s="6"/>
      <c r="AD7" s="6"/>
      <c r="AE7" s="9"/>
      <c r="AF7" s="10"/>
      <c r="AG7" s="9"/>
      <c r="AH7" s="6"/>
    </row>
    <row r="8" spans="1:34" s="2" customFormat="1" ht="31.5" customHeight="1" x14ac:dyDescent="0.25">
      <c r="A8" s="12">
        <v>1</v>
      </c>
      <c r="B8" s="13" t="s">
        <v>28</v>
      </c>
      <c r="C8" s="13"/>
      <c r="D8" s="13"/>
      <c r="E8" s="13"/>
      <c r="F8" s="14"/>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6"/>
    </row>
    <row r="9" spans="1:34" s="2" customFormat="1" ht="33" customHeight="1" x14ac:dyDescent="0.25">
      <c r="A9" s="12">
        <v>2</v>
      </c>
      <c r="B9" s="13" t="s">
        <v>29</v>
      </c>
      <c r="C9" s="13"/>
      <c r="D9" s="13"/>
      <c r="E9" s="13"/>
      <c r="F9" s="14"/>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6"/>
    </row>
    <row r="10" spans="1:34" s="2" customFormat="1" ht="33" customHeight="1" x14ac:dyDescent="0.25">
      <c r="A10" s="12">
        <v>3</v>
      </c>
      <c r="B10" s="13"/>
      <c r="C10" s="13"/>
      <c r="D10" s="13"/>
      <c r="E10" s="13"/>
      <c r="F10" s="14"/>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6"/>
    </row>
    <row r="11" spans="1:34" s="2" customFormat="1" ht="33" customHeight="1" x14ac:dyDescent="0.25">
      <c r="A11" s="12">
        <v>4</v>
      </c>
      <c r="B11" s="13"/>
      <c r="C11" s="13"/>
      <c r="D11" s="13"/>
      <c r="E11" s="13"/>
      <c r="F11" s="14"/>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6"/>
    </row>
    <row r="12" spans="1:34" s="2" customFormat="1" ht="33" customHeight="1" x14ac:dyDescent="0.25">
      <c r="A12" s="12">
        <v>5</v>
      </c>
      <c r="B12" s="13"/>
      <c r="C12" s="13"/>
      <c r="D12" s="13"/>
      <c r="E12" s="13"/>
      <c r="F12" s="14"/>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6"/>
    </row>
    <row r="13" spans="1:34" s="2" customFormat="1" ht="33" customHeight="1" x14ac:dyDescent="0.25">
      <c r="A13" s="12"/>
      <c r="B13" s="13"/>
      <c r="C13" s="13"/>
      <c r="D13" s="13"/>
      <c r="E13" s="13"/>
      <c r="F13" s="14"/>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6"/>
    </row>
    <row r="14" spans="1:34" s="2" customFormat="1" ht="33" customHeight="1" x14ac:dyDescent="0.25">
      <c r="A14" s="12"/>
      <c r="B14" s="13"/>
      <c r="C14" s="13"/>
      <c r="D14" s="13"/>
      <c r="E14" s="13"/>
      <c r="F14" s="14"/>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6"/>
    </row>
    <row r="15" spans="1:34" s="2" customFormat="1" ht="33" customHeight="1" x14ac:dyDescent="0.25">
      <c r="A15" s="12"/>
      <c r="B15" s="13"/>
      <c r="C15" s="13"/>
      <c r="D15" s="13"/>
      <c r="E15" s="13"/>
      <c r="F15" s="14"/>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6"/>
    </row>
    <row r="16" spans="1:34" s="2" customFormat="1" ht="33" customHeight="1" x14ac:dyDescent="0.25">
      <c r="A16" s="12"/>
      <c r="B16" s="13"/>
      <c r="C16" s="13"/>
      <c r="D16" s="13"/>
      <c r="E16" s="13"/>
      <c r="F16" s="14"/>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6"/>
    </row>
    <row r="17" spans="1:33" s="2" customFormat="1" ht="15.75" x14ac:dyDescent="0.25">
      <c r="A17" s="17"/>
      <c r="B17" s="17"/>
      <c r="C17" s="17"/>
      <c r="D17" s="17"/>
      <c r="E17" s="17"/>
      <c r="F17" s="17"/>
    </row>
    <row r="19" spans="1:33" x14ac:dyDescent="0.3">
      <c r="A19" s="18"/>
      <c r="B19" s="18"/>
      <c r="C19" s="18"/>
      <c r="D19" s="18"/>
      <c r="E19" s="18"/>
      <c r="F19" s="18"/>
      <c r="X19" s="19"/>
      <c r="Y19" s="19"/>
      <c r="Z19" s="19"/>
      <c r="AA19" s="19"/>
      <c r="AB19" s="19"/>
      <c r="AC19" s="19"/>
      <c r="AD19" s="19"/>
      <c r="AE19" s="19"/>
      <c r="AF19" s="19"/>
      <c r="AG19" s="19"/>
    </row>
  </sheetData>
  <mergeCells count="24">
    <mergeCell ref="A1:AH2"/>
    <mergeCell ref="A3:A6"/>
    <mergeCell ref="B3:B6"/>
    <mergeCell ref="C3:C6"/>
    <mergeCell ref="D3:D6"/>
    <mergeCell ref="E3:E6"/>
    <mergeCell ref="F3:O5"/>
    <mergeCell ref="P3:W3"/>
    <mergeCell ref="Y3:AG3"/>
    <mergeCell ref="AH3:AH6"/>
    <mergeCell ref="P4:P6"/>
    <mergeCell ref="Q4:W4"/>
    <mergeCell ref="Y4:Y6"/>
    <mergeCell ref="Z4:Z6"/>
    <mergeCell ref="AA4:AA6"/>
    <mergeCell ref="AG4:AG6"/>
    <mergeCell ref="AD4:AD6"/>
    <mergeCell ref="AE4:AE6"/>
    <mergeCell ref="AF4:AF6"/>
    <mergeCell ref="Q5:S5"/>
    <mergeCell ref="T5:W5"/>
    <mergeCell ref="X3:X6"/>
    <mergeCell ref="AB4:AB6"/>
    <mergeCell ref="AC4:AC6"/>
  </mergeCells>
  <printOptions horizontalCentered="1"/>
  <pageMargins left="0.42" right="0.16" top="0.38" bottom="0.31" header="0.31496062992126" footer="0.31496062992126"/>
  <pageSetup paperSize="9" scale="85" orientation="landscape"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14"/>
  <sheetViews>
    <sheetView workbookViewId="0">
      <pane ySplit="5" topLeftCell="A6" activePane="bottomLeft" state="frozen"/>
      <selection pane="bottomLeft" activeCell="N14" sqref="N14"/>
    </sheetView>
  </sheetViews>
  <sheetFormatPr defaultColWidth="8.88671875" defaultRowHeight="18.75" x14ac:dyDescent="0.3"/>
  <cols>
    <col min="1" max="1" width="3.5546875" style="20" customWidth="1"/>
    <col min="2" max="2" width="13" style="20" customWidth="1"/>
    <col min="3" max="3" width="5.6640625" style="20" customWidth="1"/>
    <col min="4" max="4" width="6.44140625" style="20" customWidth="1"/>
    <col min="5" max="5" width="7.88671875" style="20" customWidth="1"/>
    <col min="6" max="6" width="9.21875" style="20" customWidth="1"/>
    <col min="7" max="8" width="5.77734375" style="1" customWidth="1"/>
    <col min="9" max="21" width="6.44140625" style="1" customWidth="1"/>
    <col min="22" max="22" width="9.6640625" style="1" customWidth="1"/>
    <col min="23" max="23" width="7" style="1" customWidth="1"/>
    <col min="24" max="24" width="7.109375" style="1" customWidth="1"/>
    <col min="25" max="25" width="5.5546875" style="1" customWidth="1"/>
    <col min="26" max="29" width="6.109375" style="1" customWidth="1"/>
    <col min="30" max="30" width="7.77734375" style="1" customWidth="1"/>
    <col min="31" max="31" width="8" style="1" customWidth="1"/>
    <col min="32" max="32" width="5.88671875" style="1" customWidth="1"/>
    <col min="33" max="33" width="6.44140625" style="1" customWidth="1"/>
    <col min="34" max="34" width="12" style="1" customWidth="1"/>
    <col min="35" max="16384" width="8.88671875" style="1"/>
  </cols>
  <sheetData>
    <row r="1" spans="1:34" ht="18" customHeight="1" x14ac:dyDescent="0.3">
      <c r="A1" s="40" t="s">
        <v>73</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row>
    <row r="2" spans="1:34" ht="44.25" customHeight="1" x14ac:dyDescent="0.3">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row>
    <row r="3" spans="1:34" s="2" customFormat="1" ht="32.25" customHeight="1" x14ac:dyDescent="0.25">
      <c r="A3" s="42" t="s">
        <v>7</v>
      </c>
      <c r="B3" s="42" t="s">
        <v>74</v>
      </c>
      <c r="C3" s="45" t="s">
        <v>14</v>
      </c>
      <c r="D3" s="45" t="s">
        <v>16</v>
      </c>
      <c r="E3" s="45" t="s">
        <v>50</v>
      </c>
      <c r="F3" s="48" t="s">
        <v>2</v>
      </c>
      <c r="G3" s="49"/>
      <c r="H3" s="49"/>
      <c r="I3" s="49"/>
      <c r="J3" s="49"/>
      <c r="K3" s="49"/>
      <c r="L3" s="49"/>
      <c r="M3" s="49"/>
      <c r="N3" s="49"/>
      <c r="O3" s="50"/>
      <c r="P3" s="57" t="s">
        <v>49</v>
      </c>
      <c r="Q3" s="58"/>
      <c r="R3" s="58"/>
      <c r="S3" s="58"/>
      <c r="T3" s="58"/>
      <c r="U3" s="58"/>
      <c r="V3" s="58"/>
      <c r="W3" s="59"/>
      <c r="X3" s="37" t="s">
        <v>54</v>
      </c>
      <c r="Y3" s="57" t="s">
        <v>8</v>
      </c>
      <c r="Z3" s="58"/>
      <c r="AA3" s="58"/>
      <c r="AB3" s="58"/>
      <c r="AC3" s="58"/>
      <c r="AD3" s="58"/>
      <c r="AE3" s="58"/>
      <c r="AF3" s="58"/>
      <c r="AG3" s="59"/>
      <c r="AH3" s="42" t="s">
        <v>0</v>
      </c>
    </row>
    <row r="4" spans="1:34" s="2" customFormat="1" ht="29.25" customHeight="1" x14ac:dyDescent="0.25">
      <c r="A4" s="43"/>
      <c r="B4" s="43"/>
      <c r="C4" s="46"/>
      <c r="D4" s="46"/>
      <c r="E4" s="46"/>
      <c r="F4" s="51"/>
      <c r="G4" s="52"/>
      <c r="H4" s="52"/>
      <c r="I4" s="52"/>
      <c r="J4" s="52"/>
      <c r="K4" s="52"/>
      <c r="L4" s="52"/>
      <c r="M4" s="52"/>
      <c r="N4" s="52"/>
      <c r="O4" s="53"/>
      <c r="P4" s="31" t="s">
        <v>6</v>
      </c>
      <c r="Q4" s="34" t="s">
        <v>34</v>
      </c>
      <c r="R4" s="35"/>
      <c r="S4" s="35"/>
      <c r="T4" s="35"/>
      <c r="U4" s="35"/>
      <c r="V4" s="35"/>
      <c r="W4" s="61"/>
      <c r="X4" s="38"/>
      <c r="Y4" s="28" t="s">
        <v>18</v>
      </c>
      <c r="Z4" s="28" t="s">
        <v>19</v>
      </c>
      <c r="AA4" s="28" t="s">
        <v>20</v>
      </c>
      <c r="AB4" s="28" t="s">
        <v>21</v>
      </c>
      <c r="AC4" s="28" t="s">
        <v>22</v>
      </c>
      <c r="AD4" s="28" t="s">
        <v>39</v>
      </c>
      <c r="AE4" s="31" t="s">
        <v>23</v>
      </c>
      <c r="AF4" s="33" t="s">
        <v>38</v>
      </c>
      <c r="AG4" s="36" t="s">
        <v>40</v>
      </c>
      <c r="AH4" s="43"/>
    </row>
    <row r="5" spans="1:34" s="2" customFormat="1" ht="29.25" customHeight="1" x14ac:dyDescent="0.25">
      <c r="A5" s="43"/>
      <c r="B5" s="43"/>
      <c r="C5" s="46"/>
      <c r="D5" s="46"/>
      <c r="E5" s="46"/>
      <c r="F5" s="54"/>
      <c r="G5" s="55"/>
      <c r="H5" s="55"/>
      <c r="I5" s="55"/>
      <c r="J5" s="55"/>
      <c r="K5" s="55"/>
      <c r="L5" s="55"/>
      <c r="M5" s="55"/>
      <c r="N5" s="55"/>
      <c r="O5" s="56"/>
      <c r="P5" s="32"/>
      <c r="Q5" s="34" t="s">
        <v>33</v>
      </c>
      <c r="R5" s="35"/>
      <c r="S5" s="35"/>
      <c r="T5" s="36" t="s">
        <v>52</v>
      </c>
      <c r="U5" s="36"/>
      <c r="V5" s="36"/>
      <c r="W5" s="36"/>
      <c r="X5" s="38"/>
      <c r="Y5" s="29"/>
      <c r="Z5" s="29"/>
      <c r="AA5" s="29"/>
      <c r="AB5" s="29"/>
      <c r="AC5" s="29"/>
      <c r="AD5" s="29"/>
      <c r="AE5" s="32"/>
      <c r="AF5" s="33"/>
      <c r="AG5" s="36"/>
      <c r="AH5" s="43"/>
    </row>
    <row r="6" spans="1:34" s="2" customFormat="1" ht="120.75" customHeight="1" x14ac:dyDescent="0.25">
      <c r="A6" s="44"/>
      <c r="B6" s="44"/>
      <c r="C6" s="47"/>
      <c r="D6" s="47"/>
      <c r="E6" s="47"/>
      <c r="F6" s="3" t="s">
        <v>46</v>
      </c>
      <c r="G6" s="4" t="s">
        <v>1</v>
      </c>
      <c r="H6" s="4" t="s">
        <v>5</v>
      </c>
      <c r="I6" s="4" t="s">
        <v>9</v>
      </c>
      <c r="J6" s="4" t="s">
        <v>10</v>
      </c>
      <c r="K6" s="4" t="s">
        <v>30</v>
      </c>
      <c r="L6" s="4" t="s">
        <v>11</v>
      </c>
      <c r="M6" s="4" t="s">
        <v>12</v>
      </c>
      <c r="N6" s="4" t="s">
        <v>13</v>
      </c>
      <c r="O6" s="4" t="s">
        <v>31</v>
      </c>
      <c r="P6" s="60"/>
      <c r="Q6" s="4" t="s">
        <v>35</v>
      </c>
      <c r="R6" s="4" t="s">
        <v>36</v>
      </c>
      <c r="S6" s="4" t="s">
        <v>37</v>
      </c>
      <c r="T6" s="5" t="s">
        <v>45</v>
      </c>
      <c r="U6" s="4" t="s">
        <v>42</v>
      </c>
      <c r="V6" s="4" t="s">
        <v>44</v>
      </c>
      <c r="W6" s="4" t="s">
        <v>43</v>
      </c>
      <c r="X6" s="39"/>
      <c r="Y6" s="30"/>
      <c r="Z6" s="30"/>
      <c r="AA6" s="30"/>
      <c r="AB6" s="30"/>
      <c r="AC6" s="30"/>
      <c r="AD6" s="30"/>
      <c r="AE6" s="32"/>
      <c r="AF6" s="33"/>
      <c r="AG6" s="36"/>
      <c r="AH6" s="44"/>
    </row>
    <row r="7" spans="1:34" s="11" customFormat="1" ht="36" customHeight="1" x14ac:dyDescent="0.25">
      <c r="A7" s="6"/>
      <c r="B7" s="7" t="s">
        <v>67</v>
      </c>
      <c r="C7" s="6"/>
      <c r="D7" s="6"/>
      <c r="E7" s="6"/>
      <c r="F7" s="6"/>
      <c r="G7" s="6"/>
      <c r="H7" s="6"/>
      <c r="I7" s="6"/>
      <c r="J7" s="6"/>
      <c r="K7" s="6"/>
      <c r="L7" s="6"/>
      <c r="M7" s="6"/>
      <c r="N7" s="6"/>
      <c r="O7" s="6"/>
      <c r="P7" s="6"/>
      <c r="Q7" s="8"/>
      <c r="R7" s="8"/>
      <c r="S7" s="8"/>
      <c r="T7" s="6"/>
      <c r="U7" s="6"/>
      <c r="V7" s="6"/>
      <c r="W7" s="6"/>
      <c r="X7" s="6"/>
      <c r="Y7" s="6"/>
      <c r="Z7" s="6"/>
      <c r="AA7" s="6"/>
      <c r="AB7" s="6"/>
      <c r="AC7" s="6"/>
      <c r="AD7" s="6"/>
      <c r="AE7" s="9"/>
      <c r="AF7" s="10"/>
      <c r="AG7" s="9"/>
      <c r="AH7" s="6"/>
    </row>
    <row r="8" spans="1:34" s="11" customFormat="1" ht="36" customHeight="1" x14ac:dyDescent="0.25">
      <c r="A8" s="22" t="s">
        <v>66</v>
      </c>
      <c r="B8" s="23" t="s">
        <v>28</v>
      </c>
      <c r="C8" s="6"/>
      <c r="D8" s="6"/>
      <c r="E8" s="6"/>
      <c r="F8" s="6"/>
      <c r="G8" s="6"/>
      <c r="H8" s="6"/>
      <c r="I8" s="6"/>
      <c r="J8" s="6"/>
      <c r="K8" s="6"/>
      <c r="L8" s="6"/>
      <c r="M8" s="6"/>
      <c r="N8" s="6"/>
      <c r="O8" s="6"/>
      <c r="P8" s="6"/>
      <c r="Q8" s="8"/>
      <c r="R8" s="8"/>
      <c r="S8" s="8"/>
      <c r="T8" s="6"/>
      <c r="U8" s="6"/>
      <c r="V8" s="6"/>
      <c r="W8" s="6"/>
      <c r="X8" s="6"/>
      <c r="Y8" s="6"/>
      <c r="Z8" s="6"/>
      <c r="AA8" s="6"/>
      <c r="AB8" s="6"/>
      <c r="AC8" s="6"/>
      <c r="AD8" s="6"/>
      <c r="AE8" s="9"/>
      <c r="AF8" s="10"/>
      <c r="AG8" s="9"/>
      <c r="AH8" s="6"/>
    </row>
    <row r="9" spans="1:34" s="2" customFormat="1" ht="31.5" customHeight="1" x14ac:dyDescent="0.25">
      <c r="A9" s="12">
        <v>1</v>
      </c>
      <c r="B9" s="13" t="s">
        <v>25</v>
      </c>
      <c r="C9" s="13"/>
      <c r="D9" s="13"/>
      <c r="E9" s="13"/>
      <c r="F9" s="14"/>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6"/>
    </row>
    <row r="10" spans="1:34" s="2" customFormat="1" ht="33" customHeight="1" x14ac:dyDescent="0.25">
      <c r="A10" s="12">
        <v>2</v>
      </c>
      <c r="B10" s="13" t="s">
        <v>51</v>
      </c>
      <c r="C10" s="13"/>
      <c r="D10" s="13"/>
      <c r="E10" s="13"/>
      <c r="F10" s="14"/>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6"/>
    </row>
    <row r="11" spans="1:34" s="2" customFormat="1" ht="33" customHeight="1" x14ac:dyDescent="0.25">
      <c r="A11" s="22" t="s">
        <v>75</v>
      </c>
      <c r="B11" s="23" t="s">
        <v>29</v>
      </c>
      <c r="C11" s="13"/>
      <c r="D11" s="13"/>
      <c r="E11" s="13"/>
      <c r="F11" s="14"/>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6"/>
    </row>
    <row r="12" spans="1:34" s="2" customFormat="1" ht="15.75" x14ac:dyDescent="0.25">
      <c r="A12" s="17"/>
      <c r="B12" s="17"/>
      <c r="C12" s="17"/>
      <c r="D12" s="17"/>
      <c r="E12" s="17"/>
      <c r="F12" s="17"/>
    </row>
    <row r="14" spans="1:34" x14ac:dyDescent="0.3">
      <c r="A14" s="18"/>
      <c r="B14" s="18"/>
      <c r="C14" s="18"/>
      <c r="D14" s="18"/>
      <c r="E14" s="18"/>
      <c r="F14" s="18"/>
      <c r="X14" s="19"/>
      <c r="Y14" s="19"/>
      <c r="Z14" s="19"/>
      <c r="AA14" s="19"/>
      <c r="AB14" s="19"/>
      <c r="AC14" s="19"/>
      <c r="AD14" s="19"/>
      <c r="AE14" s="19"/>
      <c r="AF14" s="19"/>
      <c r="AG14" s="19"/>
    </row>
  </sheetData>
  <mergeCells count="24">
    <mergeCell ref="A1:AH2"/>
    <mergeCell ref="A3:A6"/>
    <mergeCell ref="B3:B6"/>
    <mergeCell ref="C3:C6"/>
    <mergeCell ref="D3:D6"/>
    <mergeCell ref="E3:E6"/>
    <mergeCell ref="F3:O5"/>
    <mergeCell ref="P3:W3"/>
    <mergeCell ref="X3:X6"/>
    <mergeCell ref="Y3:AG3"/>
    <mergeCell ref="AH3:AH6"/>
    <mergeCell ref="P4:P6"/>
    <mergeCell ref="Q4:W4"/>
    <mergeCell ref="Y4:Y6"/>
    <mergeCell ref="Z4:Z6"/>
    <mergeCell ref="AA4:AA6"/>
    <mergeCell ref="AG4:AG6"/>
    <mergeCell ref="Q5:S5"/>
    <mergeCell ref="T5:W5"/>
    <mergeCell ref="AB4:AB6"/>
    <mergeCell ref="AC4:AC6"/>
    <mergeCell ref="AD4:AD6"/>
    <mergeCell ref="AE4:AE6"/>
    <mergeCell ref="AF4:AF6"/>
  </mergeCells>
  <printOptions horizontalCentered="1"/>
  <pageMargins left="0.42" right="0.16" top="0.38" bottom="0.31" header="0.31496062992126" footer="0.31496062992126"/>
  <pageSetup paperSize="9" scale="85" orientation="landscape"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AI19"/>
  <sheetViews>
    <sheetView workbookViewId="0">
      <pane ySplit="6" topLeftCell="A7" activePane="bottomLeft" state="frozen"/>
      <selection pane="bottomLeft" sqref="A1:XFD1048576"/>
    </sheetView>
  </sheetViews>
  <sheetFormatPr defaultColWidth="8.88671875" defaultRowHeight="18.75" x14ac:dyDescent="0.3"/>
  <cols>
    <col min="1" max="1" width="3.5546875" style="20" customWidth="1"/>
    <col min="2" max="2" width="13" style="20" customWidth="1"/>
    <col min="3" max="3" width="5.6640625" style="20" customWidth="1"/>
    <col min="4" max="4" width="6.44140625" style="20" hidden="1" customWidth="1"/>
    <col min="5" max="5" width="7.88671875" style="20" hidden="1" customWidth="1"/>
    <col min="6" max="6" width="9.21875" style="20" customWidth="1"/>
    <col min="7" max="8" width="5.77734375" style="1" customWidth="1"/>
    <col min="9" max="21" width="6.44140625" style="1" customWidth="1"/>
    <col min="22" max="22" width="9.6640625" style="1" customWidth="1"/>
    <col min="23" max="23" width="7" style="1" customWidth="1"/>
    <col min="24" max="24" width="6.88671875" style="1" customWidth="1"/>
    <col min="25" max="25" width="7.109375" style="1" customWidth="1"/>
    <col min="26" max="26" width="5.5546875" style="1" customWidth="1"/>
    <col min="27" max="30" width="6.109375" style="1" customWidth="1"/>
    <col min="31" max="31" width="7.77734375" style="1" customWidth="1"/>
    <col min="32" max="32" width="8" style="1" customWidth="1"/>
    <col min="33" max="33" width="5.88671875" style="1" customWidth="1"/>
    <col min="34" max="34" width="6.44140625" style="1" customWidth="1"/>
    <col min="35" max="35" width="12" style="1" customWidth="1"/>
    <col min="36" max="16384" width="8.88671875" style="1"/>
  </cols>
  <sheetData>
    <row r="1" spans="1:35" ht="18" customHeight="1" x14ac:dyDescent="0.3">
      <c r="A1" s="40" t="s">
        <v>47</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row>
    <row r="2" spans="1:35" ht="44.25" customHeight="1" x14ac:dyDescent="0.3">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row>
    <row r="3" spans="1:35" s="2" customFormat="1" ht="32.25" customHeight="1" x14ac:dyDescent="0.25">
      <c r="A3" s="42" t="s">
        <v>7</v>
      </c>
      <c r="B3" s="42" t="s">
        <v>27</v>
      </c>
      <c r="C3" s="45" t="s">
        <v>14</v>
      </c>
      <c r="D3" s="45" t="s">
        <v>16</v>
      </c>
      <c r="E3" s="45" t="s">
        <v>15</v>
      </c>
      <c r="F3" s="48" t="s">
        <v>2</v>
      </c>
      <c r="G3" s="49"/>
      <c r="H3" s="49"/>
      <c r="I3" s="49"/>
      <c r="J3" s="49"/>
      <c r="K3" s="49"/>
      <c r="L3" s="49"/>
      <c r="M3" s="49"/>
      <c r="N3" s="49"/>
      <c r="O3" s="50"/>
      <c r="P3" s="57" t="s">
        <v>32</v>
      </c>
      <c r="Q3" s="58"/>
      <c r="R3" s="58"/>
      <c r="S3" s="58"/>
      <c r="T3" s="58"/>
      <c r="U3" s="58"/>
      <c r="V3" s="58"/>
      <c r="W3" s="59"/>
      <c r="X3" s="48" t="s">
        <v>3</v>
      </c>
      <c r="Y3" s="50"/>
      <c r="Z3" s="57" t="s">
        <v>26</v>
      </c>
      <c r="AA3" s="58"/>
      <c r="AB3" s="58"/>
      <c r="AC3" s="58"/>
      <c r="AD3" s="58"/>
      <c r="AE3" s="58"/>
      <c r="AF3" s="58"/>
      <c r="AG3" s="58"/>
      <c r="AH3" s="59"/>
      <c r="AI3" s="42" t="s">
        <v>0</v>
      </c>
    </row>
    <row r="4" spans="1:35" s="2" customFormat="1" ht="29.25" customHeight="1" x14ac:dyDescent="0.25">
      <c r="A4" s="43"/>
      <c r="B4" s="43"/>
      <c r="C4" s="46"/>
      <c r="D4" s="46"/>
      <c r="E4" s="46"/>
      <c r="F4" s="51"/>
      <c r="G4" s="52"/>
      <c r="H4" s="52"/>
      <c r="I4" s="52"/>
      <c r="J4" s="52"/>
      <c r="K4" s="52"/>
      <c r="L4" s="52"/>
      <c r="M4" s="52"/>
      <c r="N4" s="52"/>
      <c r="O4" s="53"/>
      <c r="P4" s="31" t="s">
        <v>6</v>
      </c>
      <c r="Q4" s="34" t="s">
        <v>34</v>
      </c>
      <c r="R4" s="35"/>
      <c r="S4" s="35"/>
      <c r="T4" s="35"/>
      <c r="U4" s="35"/>
      <c r="V4" s="35"/>
      <c r="W4" s="61"/>
      <c r="X4" s="54"/>
      <c r="Y4" s="56"/>
      <c r="Z4" s="28" t="s">
        <v>18</v>
      </c>
      <c r="AA4" s="28" t="s">
        <v>19</v>
      </c>
      <c r="AB4" s="28" t="s">
        <v>20</v>
      </c>
      <c r="AC4" s="28" t="s">
        <v>21</v>
      </c>
      <c r="AD4" s="28" t="s">
        <v>22</v>
      </c>
      <c r="AE4" s="28" t="s">
        <v>39</v>
      </c>
      <c r="AF4" s="31" t="s">
        <v>23</v>
      </c>
      <c r="AG4" s="33" t="s">
        <v>38</v>
      </c>
      <c r="AH4" s="36" t="s">
        <v>40</v>
      </c>
      <c r="AI4" s="43"/>
    </row>
    <row r="5" spans="1:35" s="2" customFormat="1" ht="29.25" customHeight="1" x14ac:dyDescent="0.25">
      <c r="A5" s="43"/>
      <c r="B5" s="43"/>
      <c r="C5" s="46"/>
      <c r="D5" s="46"/>
      <c r="E5" s="46"/>
      <c r="F5" s="54"/>
      <c r="G5" s="55"/>
      <c r="H5" s="55"/>
      <c r="I5" s="55"/>
      <c r="J5" s="55"/>
      <c r="K5" s="55"/>
      <c r="L5" s="55"/>
      <c r="M5" s="55"/>
      <c r="N5" s="55"/>
      <c r="O5" s="56"/>
      <c r="P5" s="32"/>
      <c r="Q5" s="34" t="s">
        <v>33</v>
      </c>
      <c r="R5" s="35"/>
      <c r="S5" s="35"/>
      <c r="T5" s="36" t="s">
        <v>41</v>
      </c>
      <c r="U5" s="36"/>
      <c r="V5" s="36"/>
      <c r="W5" s="36"/>
      <c r="X5" s="36" t="s">
        <v>4</v>
      </c>
      <c r="Y5" s="36" t="s">
        <v>53</v>
      </c>
      <c r="Z5" s="29"/>
      <c r="AA5" s="29"/>
      <c r="AB5" s="29"/>
      <c r="AC5" s="29"/>
      <c r="AD5" s="29"/>
      <c r="AE5" s="29"/>
      <c r="AF5" s="32"/>
      <c r="AG5" s="33"/>
      <c r="AH5" s="36"/>
      <c r="AI5" s="43"/>
    </row>
    <row r="6" spans="1:35" s="2" customFormat="1" ht="108.75" customHeight="1" x14ac:dyDescent="0.25">
      <c r="A6" s="44"/>
      <c r="B6" s="44"/>
      <c r="C6" s="47"/>
      <c r="D6" s="47"/>
      <c r="E6" s="47"/>
      <c r="F6" s="3" t="s">
        <v>46</v>
      </c>
      <c r="G6" s="4" t="s">
        <v>1</v>
      </c>
      <c r="H6" s="4" t="s">
        <v>5</v>
      </c>
      <c r="I6" s="4" t="s">
        <v>9</v>
      </c>
      <c r="J6" s="4" t="s">
        <v>10</v>
      </c>
      <c r="K6" s="4" t="s">
        <v>30</v>
      </c>
      <c r="L6" s="4" t="s">
        <v>11</v>
      </c>
      <c r="M6" s="4" t="s">
        <v>12</v>
      </c>
      <c r="N6" s="4" t="s">
        <v>13</v>
      </c>
      <c r="O6" s="4" t="s">
        <v>31</v>
      </c>
      <c r="P6" s="60"/>
      <c r="Q6" s="4" t="s">
        <v>35</v>
      </c>
      <c r="R6" s="4" t="s">
        <v>36</v>
      </c>
      <c r="S6" s="4" t="s">
        <v>37</v>
      </c>
      <c r="T6" s="5" t="s">
        <v>45</v>
      </c>
      <c r="U6" s="4" t="s">
        <v>42</v>
      </c>
      <c r="V6" s="4" t="s">
        <v>44</v>
      </c>
      <c r="W6" s="4" t="s">
        <v>43</v>
      </c>
      <c r="X6" s="36"/>
      <c r="Y6" s="36"/>
      <c r="Z6" s="30"/>
      <c r="AA6" s="30"/>
      <c r="AB6" s="30"/>
      <c r="AC6" s="30"/>
      <c r="AD6" s="30"/>
      <c r="AE6" s="30"/>
      <c r="AF6" s="32"/>
      <c r="AG6" s="33"/>
      <c r="AH6" s="36"/>
      <c r="AI6" s="44"/>
    </row>
    <row r="7" spans="1:35" s="11" customFormat="1" ht="36" customHeight="1" x14ac:dyDescent="0.25">
      <c r="A7" s="6"/>
      <c r="B7" s="7" t="s">
        <v>24</v>
      </c>
      <c r="C7" s="6"/>
      <c r="D7" s="6"/>
      <c r="E7" s="6"/>
      <c r="F7" s="6"/>
      <c r="G7" s="6"/>
      <c r="H7" s="6"/>
      <c r="I7" s="6"/>
      <c r="J7" s="6"/>
      <c r="K7" s="6"/>
      <c r="L7" s="6"/>
      <c r="M7" s="6"/>
      <c r="N7" s="6"/>
      <c r="O7" s="6"/>
      <c r="P7" s="6"/>
      <c r="Q7" s="8"/>
      <c r="R7" s="8"/>
      <c r="S7" s="8"/>
      <c r="T7" s="6"/>
      <c r="U7" s="6"/>
      <c r="V7" s="6"/>
      <c r="W7" s="6"/>
      <c r="X7" s="6"/>
      <c r="Y7" s="6"/>
      <c r="Z7" s="6"/>
      <c r="AA7" s="6"/>
      <c r="AB7" s="6"/>
      <c r="AC7" s="6"/>
      <c r="AD7" s="6"/>
      <c r="AE7" s="6"/>
      <c r="AF7" s="9"/>
      <c r="AG7" s="10"/>
      <c r="AH7" s="9"/>
      <c r="AI7" s="6"/>
    </row>
    <row r="8" spans="1:35" s="2" customFormat="1" ht="31.5" customHeight="1" x14ac:dyDescent="0.25">
      <c r="A8" s="12">
        <v>1</v>
      </c>
      <c r="B8" s="13" t="s">
        <v>28</v>
      </c>
      <c r="C8" s="13"/>
      <c r="D8" s="13"/>
      <c r="E8" s="13"/>
      <c r="F8" s="14"/>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6"/>
    </row>
    <row r="9" spans="1:35" s="2" customFormat="1" ht="33" customHeight="1" x14ac:dyDescent="0.25">
      <c r="A9" s="12">
        <v>2</v>
      </c>
      <c r="B9" s="13" t="s">
        <v>29</v>
      </c>
      <c r="C9" s="13"/>
      <c r="D9" s="13"/>
      <c r="E9" s="13"/>
      <c r="F9" s="14"/>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6"/>
    </row>
    <row r="10" spans="1:35" s="2" customFormat="1" ht="33" customHeight="1" x14ac:dyDescent="0.25">
      <c r="A10" s="12">
        <v>3</v>
      </c>
      <c r="B10" s="13"/>
      <c r="C10" s="13"/>
      <c r="D10" s="13"/>
      <c r="E10" s="13"/>
      <c r="F10" s="14"/>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6"/>
    </row>
    <row r="11" spans="1:35" s="2" customFormat="1" ht="33" customHeight="1" x14ac:dyDescent="0.25">
      <c r="A11" s="12">
        <v>4</v>
      </c>
      <c r="B11" s="13"/>
      <c r="C11" s="13"/>
      <c r="D11" s="13"/>
      <c r="E11" s="13"/>
      <c r="F11" s="14"/>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6"/>
    </row>
    <row r="12" spans="1:35" s="2" customFormat="1" ht="33" customHeight="1" x14ac:dyDescent="0.25">
      <c r="A12" s="12">
        <v>5</v>
      </c>
      <c r="B12" s="13"/>
      <c r="C12" s="13"/>
      <c r="D12" s="13"/>
      <c r="E12" s="13"/>
      <c r="F12" s="14"/>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6"/>
    </row>
    <row r="13" spans="1:35" s="2" customFormat="1" ht="33" customHeight="1" x14ac:dyDescent="0.25">
      <c r="A13" s="12"/>
      <c r="B13" s="13"/>
      <c r="C13" s="13"/>
      <c r="D13" s="13"/>
      <c r="E13" s="13"/>
      <c r="F13" s="14"/>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6"/>
    </row>
    <row r="14" spans="1:35" s="2" customFormat="1" ht="33" customHeight="1" x14ac:dyDescent="0.25">
      <c r="A14" s="12"/>
      <c r="B14" s="13"/>
      <c r="C14" s="13"/>
      <c r="D14" s="13"/>
      <c r="E14" s="13"/>
      <c r="F14" s="14"/>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6"/>
    </row>
    <row r="15" spans="1:35" s="2" customFormat="1" ht="33" customHeight="1" x14ac:dyDescent="0.25">
      <c r="A15" s="12"/>
      <c r="B15" s="13"/>
      <c r="C15" s="13"/>
      <c r="D15" s="13"/>
      <c r="E15" s="13"/>
      <c r="F15" s="14"/>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6"/>
    </row>
    <row r="16" spans="1:35" s="2" customFormat="1" ht="33" customHeight="1" x14ac:dyDescent="0.25">
      <c r="A16" s="12"/>
      <c r="B16" s="13"/>
      <c r="C16" s="13"/>
      <c r="D16" s="13"/>
      <c r="E16" s="13"/>
      <c r="F16" s="14"/>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6"/>
    </row>
    <row r="17" spans="1:34" s="2" customFormat="1" ht="15.75" x14ac:dyDescent="0.25">
      <c r="A17" s="17"/>
      <c r="B17" s="17"/>
      <c r="C17" s="17"/>
      <c r="D17" s="17"/>
      <c r="E17" s="17"/>
      <c r="F17" s="17"/>
    </row>
    <row r="19" spans="1:34" x14ac:dyDescent="0.3">
      <c r="A19" s="18"/>
      <c r="B19" s="18"/>
      <c r="C19" s="18"/>
      <c r="D19" s="18"/>
      <c r="E19" s="18"/>
      <c r="F19" s="18"/>
      <c r="X19" s="19"/>
      <c r="Y19" s="19"/>
      <c r="Z19" s="19"/>
      <c r="AA19" s="19"/>
      <c r="AB19" s="19"/>
      <c r="AC19" s="19"/>
      <c r="AD19" s="19"/>
      <c r="AE19" s="19"/>
      <c r="AF19" s="19"/>
      <c r="AG19" s="19"/>
      <c r="AH19" s="19"/>
    </row>
  </sheetData>
  <mergeCells count="26">
    <mergeCell ref="A1:AI2"/>
    <mergeCell ref="A3:A6"/>
    <mergeCell ref="B3:B6"/>
    <mergeCell ref="C3:C6"/>
    <mergeCell ref="D3:D6"/>
    <mergeCell ref="E3:E6"/>
    <mergeCell ref="P3:W3"/>
    <mergeCell ref="X3:Y4"/>
    <mergeCell ref="Z3:AH3"/>
    <mergeCell ref="AI3:AI6"/>
    <mergeCell ref="P4:P6"/>
    <mergeCell ref="Q4:W4"/>
    <mergeCell ref="Z4:Z6"/>
    <mergeCell ref="AA4:AA6"/>
    <mergeCell ref="AH4:AH6"/>
    <mergeCell ref="X5:X6"/>
    <mergeCell ref="Y5:Y6"/>
    <mergeCell ref="F3:O5"/>
    <mergeCell ref="Q5:S5"/>
    <mergeCell ref="T5:W5"/>
    <mergeCell ref="AF4:AF6"/>
    <mergeCell ref="AG4:AG6"/>
    <mergeCell ref="AB4:AB6"/>
    <mergeCell ref="AC4:AC6"/>
    <mergeCell ref="AD4:AD6"/>
    <mergeCell ref="AE4:AE6"/>
  </mergeCells>
  <printOptions horizontalCentered="1"/>
  <pageMargins left="0.42" right="0.16" top="0.38" bottom="0.31" header="0.31496062992126" footer="0.31496062992126"/>
  <pageSetup paperSize="9" scale="85" orientation="landscape"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15"/>
  <sheetViews>
    <sheetView zoomScale="59" zoomScaleNormal="59" workbookViewId="0">
      <pane ySplit="5" topLeftCell="A6" activePane="bottomLeft" state="frozen"/>
      <selection pane="bottomLeft" activeCell="J16" sqref="J16"/>
    </sheetView>
  </sheetViews>
  <sheetFormatPr defaultColWidth="8.88671875" defaultRowHeight="18.75" x14ac:dyDescent="0.3"/>
  <cols>
    <col min="1" max="1" width="3.5546875" style="20" customWidth="1"/>
    <col min="2" max="4" width="13" style="20" customWidth="1"/>
    <col min="5" max="5" width="5.6640625" style="20" customWidth="1"/>
    <col min="6" max="6" width="6.44140625" style="20" customWidth="1"/>
    <col min="7" max="7" width="7.88671875" style="20" customWidth="1"/>
    <col min="8" max="8" width="6.109375" style="20" customWidth="1"/>
    <col min="9" max="10" width="5.77734375" style="1" customWidth="1"/>
    <col min="11" max="24" width="6.44140625" style="1" customWidth="1"/>
    <col min="25" max="25" width="9.6640625" style="1" customWidth="1"/>
    <col min="26" max="26" width="9" style="1" customWidth="1"/>
    <col min="27" max="27" width="5.5546875" style="1" customWidth="1"/>
    <col min="28" max="31" width="6.109375" style="1" customWidth="1"/>
    <col min="32" max="32" width="7.77734375" style="1" customWidth="1"/>
    <col min="33" max="33" width="8" style="1" customWidth="1"/>
    <col min="34" max="34" width="5.88671875" style="1" customWidth="1"/>
    <col min="35" max="35" width="6.44140625" style="1" customWidth="1"/>
    <col min="36" max="36" width="12" style="1" customWidth="1"/>
    <col min="37" max="16384" width="8.88671875" style="1"/>
  </cols>
  <sheetData>
    <row r="1" spans="1:36" ht="18" customHeight="1" x14ac:dyDescent="0.3">
      <c r="A1" s="40" t="s">
        <v>80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row>
    <row r="2" spans="1:36" ht="44.25" customHeight="1" x14ac:dyDescent="0.3">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row>
    <row r="3" spans="1:36" s="2" customFormat="1" ht="32.25" customHeight="1" x14ac:dyDescent="0.25">
      <c r="A3" s="42" t="s">
        <v>7</v>
      </c>
      <c r="B3" s="42" t="s">
        <v>68</v>
      </c>
      <c r="C3" s="65" t="s">
        <v>55</v>
      </c>
      <c r="D3" s="65" t="s">
        <v>56</v>
      </c>
      <c r="E3" s="45" t="s">
        <v>57</v>
      </c>
      <c r="F3" s="45" t="s">
        <v>16</v>
      </c>
      <c r="G3" s="45" t="s">
        <v>14</v>
      </c>
      <c r="H3" s="48" t="s">
        <v>58</v>
      </c>
      <c r="I3" s="49"/>
      <c r="J3" s="49"/>
      <c r="K3" s="49"/>
      <c r="L3" s="49"/>
      <c r="M3" s="49"/>
      <c r="N3" s="49"/>
      <c r="O3" s="49"/>
      <c r="P3" s="49"/>
      <c r="Q3" s="50"/>
      <c r="R3" s="57" t="s">
        <v>76</v>
      </c>
      <c r="S3" s="58"/>
      <c r="T3" s="58"/>
      <c r="U3" s="58"/>
      <c r="V3" s="58"/>
      <c r="W3" s="58"/>
      <c r="X3" s="58"/>
      <c r="Y3" s="58"/>
      <c r="Z3" s="36" t="s">
        <v>77</v>
      </c>
      <c r="AA3" s="57" t="s">
        <v>78</v>
      </c>
      <c r="AB3" s="58"/>
      <c r="AC3" s="58"/>
      <c r="AD3" s="58"/>
      <c r="AE3" s="58"/>
      <c r="AF3" s="58"/>
      <c r="AG3" s="58"/>
      <c r="AH3" s="58"/>
      <c r="AI3" s="59"/>
      <c r="AJ3" s="42" t="s">
        <v>65</v>
      </c>
    </row>
    <row r="4" spans="1:36" s="2" customFormat="1" ht="29.25" customHeight="1" x14ac:dyDescent="0.25">
      <c r="A4" s="43"/>
      <c r="B4" s="43"/>
      <c r="C4" s="66"/>
      <c r="D4" s="66"/>
      <c r="E4" s="46"/>
      <c r="F4" s="46"/>
      <c r="G4" s="46"/>
      <c r="H4" s="51"/>
      <c r="I4" s="52"/>
      <c r="J4" s="52"/>
      <c r="K4" s="52"/>
      <c r="L4" s="52"/>
      <c r="M4" s="52"/>
      <c r="N4" s="52"/>
      <c r="O4" s="52"/>
      <c r="P4" s="52"/>
      <c r="Q4" s="53"/>
      <c r="R4" s="31" t="s">
        <v>6</v>
      </c>
      <c r="S4" s="34" t="s">
        <v>34</v>
      </c>
      <c r="T4" s="35"/>
      <c r="U4" s="35"/>
      <c r="V4" s="35"/>
      <c r="W4" s="35"/>
      <c r="X4" s="35"/>
      <c r="Y4" s="35"/>
      <c r="Z4" s="36"/>
      <c r="AA4" s="28" t="s">
        <v>18</v>
      </c>
      <c r="AB4" s="28" t="s">
        <v>19</v>
      </c>
      <c r="AC4" s="28" t="s">
        <v>20</v>
      </c>
      <c r="AD4" s="28" t="s">
        <v>21</v>
      </c>
      <c r="AE4" s="28" t="s">
        <v>22</v>
      </c>
      <c r="AF4" s="62" t="s">
        <v>79</v>
      </c>
      <c r="AG4" s="28" t="s">
        <v>39</v>
      </c>
      <c r="AH4" s="33" t="s">
        <v>38</v>
      </c>
      <c r="AI4" s="36" t="s">
        <v>40</v>
      </c>
      <c r="AJ4" s="43"/>
    </row>
    <row r="5" spans="1:36" s="2" customFormat="1" ht="40.5" customHeight="1" x14ac:dyDescent="0.25">
      <c r="A5" s="43"/>
      <c r="B5" s="43"/>
      <c r="C5" s="66"/>
      <c r="D5" s="66"/>
      <c r="E5" s="46"/>
      <c r="F5" s="46"/>
      <c r="G5" s="46"/>
      <c r="H5" s="54"/>
      <c r="I5" s="55"/>
      <c r="J5" s="55"/>
      <c r="K5" s="55"/>
      <c r="L5" s="55"/>
      <c r="M5" s="55"/>
      <c r="N5" s="55"/>
      <c r="O5" s="55"/>
      <c r="P5" s="55"/>
      <c r="Q5" s="56"/>
      <c r="R5" s="32"/>
      <c r="S5" s="34" t="s">
        <v>33</v>
      </c>
      <c r="T5" s="35"/>
      <c r="U5" s="35"/>
      <c r="V5" s="36" t="s">
        <v>41</v>
      </c>
      <c r="W5" s="36"/>
      <c r="X5" s="36"/>
      <c r="Y5" s="34"/>
      <c r="Z5" s="36"/>
      <c r="AA5" s="29"/>
      <c r="AB5" s="29"/>
      <c r="AC5" s="29"/>
      <c r="AD5" s="29"/>
      <c r="AE5" s="29"/>
      <c r="AF5" s="63"/>
      <c r="AG5" s="29"/>
      <c r="AH5" s="33"/>
      <c r="AI5" s="36"/>
      <c r="AJ5" s="43"/>
    </row>
    <row r="6" spans="1:36" s="2" customFormat="1" ht="276" customHeight="1" x14ac:dyDescent="0.25">
      <c r="A6" s="44"/>
      <c r="B6" s="44"/>
      <c r="C6" s="67"/>
      <c r="D6" s="67"/>
      <c r="E6" s="47"/>
      <c r="F6" s="47"/>
      <c r="G6" s="47"/>
      <c r="H6" s="3" t="s">
        <v>46</v>
      </c>
      <c r="I6" s="4" t="s">
        <v>59</v>
      </c>
      <c r="J6" s="4" t="s">
        <v>71</v>
      </c>
      <c r="K6" s="4" t="s">
        <v>69</v>
      </c>
      <c r="L6" s="4" t="s">
        <v>70</v>
      </c>
      <c r="M6" s="4" t="s">
        <v>72</v>
      </c>
      <c r="N6" s="4" t="s">
        <v>60</v>
      </c>
      <c r="O6" s="4" t="s">
        <v>61</v>
      </c>
      <c r="P6" s="4" t="s">
        <v>62</v>
      </c>
      <c r="Q6" s="4" t="s">
        <v>63</v>
      </c>
      <c r="R6" s="60"/>
      <c r="S6" s="4" t="s">
        <v>35</v>
      </c>
      <c r="T6" s="4" t="s">
        <v>64</v>
      </c>
      <c r="U6" s="4" t="s">
        <v>37</v>
      </c>
      <c r="V6" s="5" t="s">
        <v>45</v>
      </c>
      <c r="W6" s="4" t="s">
        <v>42</v>
      </c>
      <c r="X6" s="4" t="s">
        <v>44</v>
      </c>
      <c r="Y6" s="21" t="s">
        <v>43</v>
      </c>
      <c r="Z6" s="36"/>
      <c r="AA6" s="30"/>
      <c r="AB6" s="30"/>
      <c r="AC6" s="30"/>
      <c r="AD6" s="30"/>
      <c r="AE6" s="30"/>
      <c r="AF6" s="64"/>
      <c r="AG6" s="30"/>
      <c r="AH6" s="33"/>
      <c r="AI6" s="36"/>
      <c r="AJ6" s="44"/>
    </row>
    <row r="7" spans="1:36" s="11" customFormat="1" ht="36" customHeight="1" x14ac:dyDescent="0.25">
      <c r="A7" s="6"/>
      <c r="B7" s="7" t="s">
        <v>67</v>
      </c>
      <c r="C7" s="7"/>
      <c r="D7" s="7"/>
      <c r="E7" s="6"/>
      <c r="F7" s="6"/>
      <c r="G7" s="6"/>
      <c r="H7" s="6"/>
      <c r="I7" s="6"/>
      <c r="J7" s="6"/>
      <c r="K7" s="6"/>
      <c r="L7" s="6"/>
      <c r="M7" s="6"/>
      <c r="N7" s="6"/>
      <c r="O7" s="6"/>
      <c r="P7" s="6"/>
      <c r="Q7" s="6"/>
      <c r="R7" s="6"/>
      <c r="S7" s="8"/>
      <c r="T7" s="8"/>
      <c r="U7" s="8"/>
      <c r="V7" s="6"/>
      <c r="W7" s="6"/>
      <c r="X7" s="6"/>
      <c r="Y7" s="6"/>
      <c r="Z7" s="6"/>
      <c r="AA7" s="6"/>
      <c r="AB7" s="6"/>
      <c r="AC7" s="6"/>
      <c r="AD7" s="6"/>
      <c r="AE7" s="6"/>
      <c r="AF7" s="6"/>
      <c r="AG7" s="9"/>
      <c r="AH7" s="10"/>
      <c r="AI7" s="9"/>
      <c r="AJ7" s="6"/>
    </row>
    <row r="8" spans="1:36" s="11" customFormat="1" ht="36" customHeight="1" x14ac:dyDescent="0.25">
      <c r="A8" s="6" t="s">
        <v>66</v>
      </c>
      <c r="B8" s="7" t="s">
        <v>28</v>
      </c>
      <c r="C8" s="7"/>
      <c r="D8" s="7"/>
      <c r="E8" s="6"/>
      <c r="F8" s="6"/>
      <c r="G8" s="6"/>
      <c r="H8" s="6"/>
      <c r="I8" s="6"/>
      <c r="J8" s="6"/>
      <c r="K8" s="6"/>
      <c r="L8" s="6"/>
      <c r="M8" s="6"/>
      <c r="N8" s="6"/>
      <c r="O8" s="6"/>
      <c r="P8" s="6"/>
      <c r="Q8" s="6"/>
      <c r="R8" s="6"/>
      <c r="S8" s="8"/>
      <c r="T8" s="8"/>
      <c r="U8" s="8"/>
      <c r="V8" s="6"/>
      <c r="W8" s="6"/>
      <c r="X8" s="6"/>
      <c r="Y8" s="6"/>
      <c r="Z8" s="6"/>
      <c r="AA8" s="6"/>
      <c r="AB8" s="6"/>
      <c r="AC8" s="6"/>
      <c r="AD8" s="6"/>
      <c r="AE8" s="6"/>
      <c r="AF8" s="6"/>
      <c r="AG8" s="9"/>
      <c r="AH8" s="10"/>
      <c r="AI8" s="9"/>
      <c r="AJ8" s="6"/>
    </row>
    <row r="9" spans="1:36" s="2" customFormat="1" ht="31.5" customHeight="1" x14ac:dyDescent="0.25">
      <c r="A9" s="12">
        <v>1</v>
      </c>
      <c r="B9" s="13" t="s">
        <v>25</v>
      </c>
      <c r="C9" s="13"/>
      <c r="D9" s="13"/>
      <c r="E9" s="13"/>
      <c r="F9" s="13"/>
      <c r="G9" s="13"/>
      <c r="H9" s="14"/>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6"/>
    </row>
    <row r="10" spans="1:36" s="2" customFormat="1" ht="33" customHeight="1" x14ac:dyDescent="0.25">
      <c r="A10" s="12">
        <v>2</v>
      </c>
      <c r="B10" s="13" t="s">
        <v>51</v>
      </c>
      <c r="C10" s="13"/>
      <c r="D10" s="13"/>
      <c r="E10" s="13"/>
      <c r="F10" s="13"/>
      <c r="G10" s="13"/>
      <c r="H10" s="14"/>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6"/>
    </row>
    <row r="11" spans="1:36" s="2" customFormat="1" ht="33" customHeight="1" x14ac:dyDescent="0.25">
      <c r="A11" s="12">
        <v>3</v>
      </c>
      <c r="B11" s="13"/>
      <c r="C11" s="13"/>
      <c r="D11" s="13"/>
      <c r="E11" s="13"/>
      <c r="F11" s="13"/>
      <c r="G11" s="13"/>
      <c r="H11" s="14"/>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6"/>
    </row>
    <row r="12" spans="1:36" s="2" customFormat="1" ht="33" customHeight="1" x14ac:dyDescent="0.25">
      <c r="A12" s="12">
        <v>4</v>
      </c>
      <c r="B12" s="13"/>
      <c r="C12" s="13"/>
      <c r="D12" s="13"/>
      <c r="E12" s="13"/>
      <c r="F12" s="13"/>
      <c r="G12" s="13"/>
      <c r="H12" s="14"/>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6"/>
    </row>
    <row r="13" spans="1:36" s="2" customFormat="1" ht="15.75" x14ac:dyDescent="0.25">
      <c r="A13" s="17"/>
      <c r="B13" s="17"/>
      <c r="C13" s="17"/>
      <c r="D13" s="17"/>
      <c r="E13" s="17"/>
      <c r="F13" s="17"/>
      <c r="G13" s="17"/>
      <c r="H13" s="17"/>
    </row>
    <row r="15" spans="1:36" x14ac:dyDescent="0.3">
      <c r="A15" s="18"/>
      <c r="B15" s="18"/>
      <c r="C15" s="18"/>
      <c r="D15" s="18"/>
      <c r="E15" s="18"/>
      <c r="F15" s="18"/>
      <c r="G15" s="18"/>
      <c r="H15" s="18"/>
      <c r="Z15" s="19"/>
      <c r="AA15" s="19"/>
      <c r="AB15" s="19"/>
      <c r="AC15" s="19"/>
      <c r="AD15" s="19"/>
      <c r="AE15" s="19"/>
      <c r="AF15" s="19"/>
      <c r="AG15" s="19"/>
      <c r="AH15" s="19"/>
      <c r="AI15" s="19"/>
    </row>
  </sheetData>
  <mergeCells count="26">
    <mergeCell ref="A1:AJ2"/>
    <mergeCell ref="A3:A6"/>
    <mergeCell ref="B3:B6"/>
    <mergeCell ref="C3:C6"/>
    <mergeCell ref="D3:D6"/>
    <mergeCell ref="E3:E6"/>
    <mergeCell ref="F3:F6"/>
    <mergeCell ref="G3:G6"/>
    <mergeCell ref="H3:Q5"/>
    <mergeCell ref="R3:Y3"/>
    <mergeCell ref="AJ3:AJ6"/>
    <mergeCell ref="R4:R6"/>
    <mergeCell ref="S4:Y4"/>
    <mergeCell ref="AA4:AA6"/>
    <mergeCell ref="AB4:AB6"/>
    <mergeCell ref="AC4:AC6"/>
    <mergeCell ref="AI4:AI6"/>
    <mergeCell ref="S5:U5"/>
    <mergeCell ref="V5:Y5"/>
    <mergeCell ref="Z3:Z6"/>
    <mergeCell ref="AA3:AI3"/>
    <mergeCell ref="AD4:AD6"/>
    <mergeCell ref="AE4:AE6"/>
    <mergeCell ref="AF4:AF6"/>
    <mergeCell ref="AG4:AG6"/>
    <mergeCell ref="AH4:AH6"/>
  </mergeCells>
  <printOptions horizontalCentered="1"/>
  <pageMargins left="0.42" right="0.16" top="0.38" bottom="0.31" header="0.31496062992126" footer="0.31496062992126"/>
  <pageSetup paperSize="9" scale="85" orientation="landscape"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652"/>
  <sheetViews>
    <sheetView tabSelected="1" topLeftCell="A4" zoomScale="85" zoomScaleNormal="85" workbookViewId="0">
      <selection activeCell="I11" sqref="I11"/>
    </sheetView>
  </sheetViews>
  <sheetFormatPr defaultColWidth="8.77734375" defaultRowHeight="18.75" x14ac:dyDescent="0.3"/>
  <cols>
    <col min="1" max="1" width="3.21875" style="70" bestFit="1" customWidth="1"/>
    <col min="2" max="2" width="17.33203125" style="70" customWidth="1"/>
    <col min="3" max="3" width="13" style="70" customWidth="1"/>
    <col min="4" max="4" width="12.77734375" style="70" hidden="1" customWidth="1"/>
    <col min="5" max="5" width="9.109375" style="70" customWidth="1"/>
    <col min="6" max="6" width="11.109375" style="70" customWidth="1"/>
    <col min="7" max="7" width="9.44140625" style="70" bestFit="1" customWidth="1"/>
    <col min="8" max="8" width="5.33203125" style="70" customWidth="1"/>
    <col min="9" max="9" width="5" style="70" customWidth="1"/>
    <col min="10" max="10" width="5.33203125" style="70" customWidth="1"/>
    <col min="11" max="11" width="7.109375" style="152" customWidth="1"/>
    <col min="12" max="12" width="9" style="70" customWidth="1"/>
    <col min="13" max="13" width="10.33203125" style="26" customWidth="1"/>
    <col min="14" max="16384" width="8.77734375" style="70"/>
  </cols>
  <sheetData>
    <row r="1" spans="1:13" s="70" customFormat="1" ht="32.25" customHeight="1" x14ac:dyDescent="0.3">
      <c r="A1" s="68" t="s">
        <v>330</v>
      </c>
      <c r="B1" s="68"/>
      <c r="C1" s="68"/>
      <c r="D1" s="68"/>
      <c r="E1" s="68"/>
      <c r="F1" s="68"/>
      <c r="G1" s="68"/>
      <c r="H1" s="68"/>
      <c r="I1" s="68"/>
      <c r="J1" s="68"/>
      <c r="K1" s="68"/>
      <c r="L1" s="68"/>
      <c r="M1" s="69"/>
    </row>
    <row r="2" spans="1:13" s="70" customFormat="1" ht="63.75" customHeight="1" x14ac:dyDescent="0.3">
      <c r="A2" s="71"/>
      <c r="B2" s="71"/>
      <c r="C2" s="71"/>
      <c r="D2" s="71"/>
      <c r="E2" s="71"/>
      <c r="F2" s="71"/>
      <c r="G2" s="71"/>
      <c r="H2" s="71"/>
      <c r="I2" s="71"/>
      <c r="J2" s="71"/>
      <c r="K2" s="71"/>
      <c r="L2" s="71"/>
      <c r="M2" s="72"/>
    </row>
    <row r="3" spans="1:13" s="70" customFormat="1" ht="38.25" customHeight="1" x14ac:dyDescent="0.3">
      <c r="A3" s="73"/>
      <c r="B3" s="73" t="s">
        <v>68</v>
      </c>
      <c r="C3" s="74" t="s">
        <v>55</v>
      </c>
      <c r="D3" s="74" t="s">
        <v>56</v>
      </c>
      <c r="E3" s="73" t="s">
        <v>190</v>
      </c>
      <c r="F3" s="73" t="s">
        <v>191</v>
      </c>
      <c r="G3" s="73" t="s">
        <v>16</v>
      </c>
      <c r="H3" s="75" t="s">
        <v>2</v>
      </c>
      <c r="I3" s="75"/>
      <c r="J3" s="75"/>
      <c r="K3" s="76" t="s">
        <v>104</v>
      </c>
      <c r="L3" s="77"/>
      <c r="M3" s="73" t="s">
        <v>205</v>
      </c>
    </row>
    <row r="4" spans="1:13" s="70" customFormat="1" x14ac:dyDescent="0.3">
      <c r="A4" s="78"/>
      <c r="B4" s="78"/>
      <c r="C4" s="79"/>
      <c r="D4" s="79"/>
      <c r="E4" s="78"/>
      <c r="F4" s="78"/>
      <c r="G4" s="78"/>
      <c r="H4" s="80"/>
      <c r="I4" s="80"/>
      <c r="J4" s="80"/>
      <c r="K4" s="81"/>
      <c r="L4" s="82"/>
      <c r="M4" s="78"/>
    </row>
    <row r="5" spans="1:13" s="70" customFormat="1" ht="33" customHeight="1" x14ac:dyDescent="0.3">
      <c r="A5" s="78"/>
      <c r="B5" s="78"/>
      <c r="C5" s="79"/>
      <c r="D5" s="79"/>
      <c r="E5" s="78"/>
      <c r="F5" s="78"/>
      <c r="G5" s="78"/>
      <c r="H5" s="83"/>
      <c r="I5" s="83"/>
      <c r="J5" s="83"/>
      <c r="K5" s="84" t="s">
        <v>197</v>
      </c>
      <c r="L5" s="85" t="s">
        <v>196</v>
      </c>
      <c r="M5" s="78"/>
    </row>
    <row r="6" spans="1:13" s="70" customFormat="1" ht="123.75" x14ac:dyDescent="0.3">
      <c r="A6" s="86"/>
      <c r="B6" s="86"/>
      <c r="C6" s="87"/>
      <c r="D6" s="87"/>
      <c r="E6" s="86"/>
      <c r="F6" s="86"/>
      <c r="G6" s="86"/>
      <c r="H6" s="88" t="s">
        <v>206</v>
      </c>
      <c r="I6" s="88" t="s">
        <v>81</v>
      </c>
      <c r="J6" s="88" t="s">
        <v>105</v>
      </c>
      <c r="K6" s="89"/>
      <c r="L6" s="85"/>
      <c r="M6" s="86"/>
    </row>
    <row r="7" spans="1:13" s="70" customFormat="1" ht="34.5" customHeight="1" x14ac:dyDescent="0.3">
      <c r="A7" s="90"/>
      <c r="B7" s="91" t="s">
        <v>204</v>
      </c>
      <c r="C7" s="92">
        <f>SUBTOTAL(3,C8:C176)</f>
        <v>63</v>
      </c>
      <c r="D7" s="92">
        <f>SUBTOTAL(3,D8:D531)</f>
        <v>60</v>
      </c>
      <c r="E7" s="92">
        <f>SUBTOTAL(3,E8:E531)</f>
        <v>63</v>
      </c>
      <c r="F7" s="92"/>
      <c r="G7" s="92">
        <f>SUBTOTAL(3,G8:G531)</f>
        <v>63</v>
      </c>
      <c r="H7" s="92">
        <f t="shared" ref="H7:M7" si="0">SUBTOTAL(3,H8:H531)</f>
        <v>1</v>
      </c>
      <c r="I7" s="92">
        <f t="shared" si="0"/>
        <v>45</v>
      </c>
      <c r="J7" s="92">
        <f t="shared" si="0"/>
        <v>17</v>
      </c>
      <c r="K7" s="92">
        <f t="shared" si="0"/>
        <v>30</v>
      </c>
      <c r="L7" s="92">
        <f t="shared" si="0"/>
        <v>33</v>
      </c>
      <c r="M7" s="93">
        <f t="shared" si="0"/>
        <v>0</v>
      </c>
    </row>
    <row r="8" spans="1:13" s="96" customFormat="1" ht="28.5" customHeight="1" x14ac:dyDescent="0.3">
      <c r="A8" s="90">
        <v>1</v>
      </c>
      <c r="B8" s="94" t="s">
        <v>137</v>
      </c>
      <c r="C8" s="95" t="s">
        <v>138</v>
      </c>
      <c r="D8" s="95" t="s">
        <v>139</v>
      </c>
      <c r="E8" s="93" t="s">
        <v>102</v>
      </c>
      <c r="F8" s="93" t="s">
        <v>192</v>
      </c>
      <c r="G8" s="93" t="s">
        <v>97</v>
      </c>
      <c r="H8" s="93"/>
      <c r="I8" s="93" t="s">
        <v>88</v>
      </c>
      <c r="J8" s="93"/>
      <c r="K8" s="93" t="s">
        <v>88</v>
      </c>
      <c r="L8" s="93"/>
      <c r="M8" s="93"/>
    </row>
    <row r="9" spans="1:13" s="96" customFormat="1" ht="28.5" customHeight="1" x14ac:dyDescent="0.3">
      <c r="A9" s="90">
        <v>2</v>
      </c>
      <c r="B9" s="97" t="s">
        <v>140</v>
      </c>
      <c r="C9" s="95" t="s">
        <v>141</v>
      </c>
      <c r="D9" s="95" t="s">
        <v>142</v>
      </c>
      <c r="E9" s="98" t="s">
        <v>89</v>
      </c>
      <c r="F9" s="93" t="s">
        <v>192</v>
      </c>
      <c r="G9" s="98" t="s">
        <v>97</v>
      </c>
      <c r="H9" s="93"/>
      <c r="I9" s="93" t="s">
        <v>88</v>
      </c>
      <c r="J9" s="93"/>
      <c r="K9" s="93" t="s">
        <v>88</v>
      </c>
      <c r="L9" s="93"/>
      <c r="M9" s="93"/>
    </row>
    <row r="10" spans="1:13" s="96" customFormat="1" ht="28.5" customHeight="1" x14ac:dyDescent="0.3">
      <c r="A10" s="90">
        <v>3</v>
      </c>
      <c r="B10" s="94" t="s">
        <v>143</v>
      </c>
      <c r="C10" s="95" t="s">
        <v>144</v>
      </c>
      <c r="D10" s="95" t="s">
        <v>145</v>
      </c>
      <c r="E10" s="93" t="s">
        <v>102</v>
      </c>
      <c r="F10" s="93" t="s">
        <v>192</v>
      </c>
      <c r="G10" s="93" t="s">
        <v>97</v>
      </c>
      <c r="H10" s="93"/>
      <c r="I10" s="93" t="s">
        <v>88</v>
      </c>
      <c r="J10" s="93"/>
      <c r="K10" s="93" t="s">
        <v>88</v>
      </c>
      <c r="L10" s="93"/>
      <c r="M10" s="93"/>
    </row>
    <row r="11" spans="1:13" s="96" customFormat="1" ht="28.5" customHeight="1" x14ac:dyDescent="0.3">
      <c r="A11" s="90">
        <v>4</v>
      </c>
      <c r="B11" s="97" t="s">
        <v>146</v>
      </c>
      <c r="C11" s="95" t="s">
        <v>147</v>
      </c>
      <c r="D11" s="95" t="s">
        <v>148</v>
      </c>
      <c r="E11" s="98" t="s">
        <v>89</v>
      </c>
      <c r="F11" s="93" t="s">
        <v>192</v>
      </c>
      <c r="G11" s="98" t="s">
        <v>97</v>
      </c>
      <c r="H11" s="93"/>
      <c r="I11" s="93" t="s">
        <v>88</v>
      </c>
      <c r="J11" s="93"/>
      <c r="K11" s="93" t="s">
        <v>88</v>
      </c>
      <c r="L11" s="93"/>
      <c r="M11" s="93"/>
    </row>
    <row r="12" spans="1:13" s="96" customFormat="1" ht="28.5" customHeight="1" x14ac:dyDescent="0.3">
      <c r="A12" s="90">
        <v>5</v>
      </c>
      <c r="B12" s="97" t="s">
        <v>178</v>
      </c>
      <c r="C12" s="95" t="s">
        <v>179</v>
      </c>
      <c r="D12" s="95" t="s">
        <v>180</v>
      </c>
      <c r="E12" s="98" t="s">
        <v>103</v>
      </c>
      <c r="F12" s="93" t="s">
        <v>192</v>
      </c>
      <c r="G12" s="98" t="s">
        <v>85</v>
      </c>
      <c r="H12" s="93"/>
      <c r="I12" s="93" t="s">
        <v>88</v>
      </c>
      <c r="J12" s="93"/>
      <c r="K12" s="93"/>
      <c r="L12" s="93" t="s">
        <v>88</v>
      </c>
      <c r="M12" s="93"/>
    </row>
    <row r="13" spans="1:13" s="96" customFormat="1" ht="28.5" customHeight="1" x14ac:dyDescent="0.3">
      <c r="A13" s="90">
        <v>6</v>
      </c>
      <c r="B13" s="97" t="s">
        <v>175</v>
      </c>
      <c r="C13" s="95" t="s">
        <v>176</v>
      </c>
      <c r="D13" s="95" t="s">
        <v>177</v>
      </c>
      <c r="E13" s="98" t="s">
        <v>101</v>
      </c>
      <c r="F13" s="98" t="s">
        <v>193</v>
      </c>
      <c r="G13" s="98" t="s">
        <v>95</v>
      </c>
      <c r="H13" s="93"/>
      <c r="I13" s="93"/>
      <c r="J13" s="93" t="s">
        <v>88</v>
      </c>
      <c r="K13" s="24"/>
      <c r="L13" s="24" t="s">
        <v>88</v>
      </c>
      <c r="M13" s="93"/>
    </row>
    <row r="14" spans="1:13" s="96" customFormat="1" ht="28.5" customHeight="1" x14ac:dyDescent="0.3">
      <c r="A14" s="90">
        <v>7</v>
      </c>
      <c r="B14" s="99" t="s">
        <v>110</v>
      </c>
      <c r="C14" s="95" t="s">
        <v>111</v>
      </c>
      <c r="D14" s="95" t="s">
        <v>112</v>
      </c>
      <c r="E14" s="100" t="s">
        <v>90</v>
      </c>
      <c r="F14" s="100" t="s">
        <v>194</v>
      </c>
      <c r="G14" s="100" t="s">
        <v>82</v>
      </c>
      <c r="H14" s="93"/>
      <c r="I14" s="93" t="s">
        <v>88</v>
      </c>
      <c r="J14" s="93"/>
      <c r="K14" s="93" t="s">
        <v>88</v>
      </c>
      <c r="L14" s="93"/>
      <c r="M14" s="93"/>
    </row>
    <row r="15" spans="1:13" s="96" customFormat="1" ht="28.5" customHeight="1" x14ac:dyDescent="0.3">
      <c r="A15" s="90">
        <v>8</v>
      </c>
      <c r="B15" s="97" t="s">
        <v>113</v>
      </c>
      <c r="C15" s="95" t="s">
        <v>114</v>
      </c>
      <c r="D15" s="95" t="s">
        <v>115</v>
      </c>
      <c r="E15" s="98" t="s">
        <v>90</v>
      </c>
      <c r="F15" s="100" t="s">
        <v>194</v>
      </c>
      <c r="G15" s="98" t="s">
        <v>85</v>
      </c>
      <c r="H15" s="93"/>
      <c r="I15" s="93"/>
      <c r="J15" s="93" t="s">
        <v>88</v>
      </c>
      <c r="K15" s="93" t="s">
        <v>88</v>
      </c>
      <c r="L15" s="93"/>
      <c r="M15" s="93"/>
    </row>
    <row r="16" spans="1:13" s="107" customFormat="1" ht="28.5" customHeight="1" x14ac:dyDescent="0.3">
      <c r="A16" s="90">
        <v>9</v>
      </c>
      <c r="B16" s="101" t="s">
        <v>169</v>
      </c>
      <c r="C16" s="102" t="s">
        <v>170</v>
      </c>
      <c r="D16" s="95" t="s">
        <v>171</v>
      </c>
      <c r="E16" s="103" t="s">
        <v>94</v>
      </c>
      <c r="F16" s="104" t="s">
        <v>194</v>
      </c>
      <c r="G16" s="103" t="s">
        <v>82</v>
      </c>
      <c r="H16" s="105"/>
      <c r="I16" s="105" t="s">
        <v>88</v>
      </c>
      <c r="J16" s="105"/>
      <c r="K16" s="105"/>
      <c r="L16" s="105" t="s">
        <v>88</v>
      </c>
      <c r="M16" s="106"/>
    </row>
    <row r="17" spans="1:13" s="96" customFormat="1" ht="28.5" customHeight="1" x14ac:dyDescent="0.3">
      <c r="A17" s="90">
        <v>10</v>
      </c>
      <c r="B17" s="108" t="s">
        <v>110</v>
      </c>
      <c r="C17" s="109" t="s">
        <v>116</v>
      </c>
      <c r="D17" s="110" t="s">
        <v>117</v>
      </c>
      <c r="E17" s="111" t="s">
        <v>100</v>
      </c>
      <c r="F17" s="112" t="s">
        <v>195</v>
      </c>
      <c r="G17" s="113" t="s">
        <v>118</v>
      </c>
      <c r="H17" s="112"/>
      <c r="I17" s="112"/>
      <c r="J17" s="112" t="s">
        <v>88</v>
      </c>
      <c r="K17" s="112" t="s">
        <v>88</v>
      </c>
      <c r="L17" s="112"/>
      <c r="M17" s="112"/>
    </row>
    <row r="18" spans="1:13" s="96" customFormat="1" ht="28.5" customHeight="1" x14ac:dyDescent="0.3">
      <c r="A18" s="90">
        <v>11</v>
      </c>
      <c r="B18" s="114" t="s">
        <v>119</v>
      </c>
      <c r="C18" s="110" t="s">
        <v>120</v>
      </c>
      <c r="D18" s="110" t="s">
        <v>121</v>
      </c>
      <c r="E18" s="115" t="s">
        <v>100</v>
      </c>
      <c r="F18" s="116" t="s">
        <v>195</v>
      </c>
      <c r="G18" s="117" t="s">
        <v>82</v>
      </c>
      <c r="H18" s="116"/>
      <c r="I18" s="116" t="s">
        <v>88</v>
      </c>
      <c r="J18" s="116"/>
      <c r="K18" s="116" t="s">
        <v>88</v>
      </c>
      <c r="L18" s="116"/>
      <c r="M18" s="116"/>
    </row>
    <row r="19" spans="1:13" s="96" customFormat="1" ht="28.5" customHeight="1" x14ac:dyDescent="0.3">
      <c r="A19" s="90">
        <v>12</v>
      </c>
      <c r="B19" s="118" t="s">
        <v>181</v>
      </c>
      <c r="C19" s="119" t="s">
        <v>182</v>
      </c>
      <c r="D19" s="110" t="s">
        <v>183</v>
      </c>
      <c r="E19" s="120" t="s">
        <v>86</v>
      </c>
      <c r="F19" s="121" t="s">
        <v>195</v>
      </c>
      <c r="G19" s="120" t="s">
        <v>82</v>
      </c>
      <c r="H19" s="121"/>
      <c r="I19" s="121" t="s">
        <v>88</v>
      </c>
      <c r="J19" s="121"/>
      <c r="K19" s="121" t="s">
        <v>88</v>
      </c>
      <c r="L19" s="121"/>
      <c r="M19" s="121"/>
    </row>
    <row r="20" spans="1:13" s="107" customFormat="1" ht="28.5" customHeight="1" x14ac:dyDescent="0.3">
      <c r="A20" s="90">
        <v>13</v>
      </c>
      <c r="B20" s="97" t="s">
        <v>172</v>
      </c>
      <c r="C20" s="95" t="s">
        <v>173</v>
      </c>
      <c r="D20" s="95" t="s">
        <v>174</v>
      </c>
      <c r="E20" s="98" t="s">
        <v>93</v>
      </c>
      <c r="F20" s="93" t="s">
        <v>168</v>
      </c>
      <c r="G20" s="98" t="s">
        <v>83</v>
      </c>
      <c r="H20" s="93"/>
      <c r="I20" s="93" t="s">
        <v>88</v>
      </c>
      <c r="J20" s="93"/>
      <c r="K20" s="24" t="s">
        <v>88</v>
      </c>
      <c r="L20" s="24"/>
      <c r="M20" s="93"/>
    </row>
    <row r="21" spans="1:13" s="107" customFormat="1" ht="28.5" customHeight="1" x14ac:dyDescent="0.3">
      <c r="A21" s="90">
        <v>14</v>
      </c>
      <c r="B21" s="97" t="s">
        <v>184</v>
      </c>
      <c r="C21" s="95" t="s">
        <v>185</v>
      </c>
      <c r="D21" s="95" t="s">
        <v>186</v>
      </c>
      <c r="E21" s="98" t="s">
        <v>96</v>
      </c>
      <c r="F21" s="93" t="s">
        <v>168</v>
      </c>
      <c r="G21" s="98" t="s">
        <v>84</v>
      </c>
      <c r="H21" s="93"/>
      <c r="I21" s="93"/>
      <c r="J21" s="93" t="s">
        <v>88</v>
      </c>
      <c r="K21" s="24"/>
      <c r="L21" s="24" t="s">
        <v>88</v>
      </c>
      <c r="M21" s="93"/>
    </row>
    <row r="22" spans="1:13" s="107" customFormat="1" ht="28.5" customHeight="1" x14ac:dyDescent="0.3">
      <c r="A22" s="90">
        <v>15</v>
      </c>
      <c r="B22" s="97" t="s">
        <v>187</v>
      </c>
      <c r="C22" s="95" t="s">
        <v>188</v>
      </c>
      <c r="D22" s="95" t="s">
        <v>189</v>
      </c>
      <c r="E22" s="98" t="s">
        <v>96</v>
      </c>
      <c r="F22" s="93" t="s">
        <v>168</v>
      </c>
      <c r="G22" s="98" t="s">
        <v>84</v>
      </c>
      <c r="H22" s="93"/>
      <c r="I22" s="93" t="s">
        <v>88</v>
      </c>
      <c r="J22" s="93"/>
      <c r="K22" s="24"/>
      <c r="L22" s="24" t="s">
        <v>88</v>
      </c>
      <c r="M22" s="93"/>
    </row>
    <row r="23" spans="1:13" s="96" customFormat="1" ht="28.5" customHeight="1" x14ac:dyDescent="0.3">
      <c r="A23" s="90">
        <v>16</v>
      </c>
      <c r="B23" s="122" t="s">
        <v>149</v>
      </c>
      <c r="C23" s="123" t="s">
        <v>150</v>
      </c>
      <c r="D23" s="123" t="s">
        <v>151</v>
      </c>
      <c r="E23" s="124" t="s">
        <v>152</v>
      </c>
      <c r="F23" s="124" t="s">
        <v>152</v>
      </c>
      <c r="G23" s="125" t="s">
        <v>98</v>
      </c>
      <c r="H23" s="126"/>
      <c r="I23" s="127" t="s">
        <v>88</v>
      </c>
      <c r="J23" s="128"/>
      <c r="K23" s="127" t="s">
        <v>88</v>
      </c>
      <c r="L23" s="128"/>
      <c r="M23" s="129"/>
    </row>
    <row r="24" spans="1:13" s="96" customFormat="1" ht="28.5" customHeight="1" x14ac:dyDescent="0.3">
      <c r="A24" s="90">
        <v>17</v>
      </c>
      <c r="B24" s="130" t="s">
        <v>153</v>
      </c>
      <c r="C24" s="123" t="s">
        <v>154</v>
      </c>
      <c r="D24" s="123" t="s">
        <v>155</v>
      </c>
      <c r="E24" s="124" t="s">
        <v>152</v>
      </c>
      <c r="F24" s="124" t="s">
        <v>152</v>
      </c>
      <c r="G24" s="125" t="s">
        <v>98</v>
      </c>
      <c r="H24" s="126"/>
      <c r="I24" s="127" t="s">
        <v>88</v>
      </c>
      <c r="J24" s="128"/>
      <c r="K24" s="127" t="s">
        <v>88</v>
      </c>
      <c r="L24" s="128"/>
      <c r="M24" s="129"/>
    </row>
    <row r="25" spans="1:13" s="96" customFormat="1" ht="28.5" customHeight="1" x14ac:dyDescent="0.3">
      <c r="A25" s="90">
        <v>18</v>
      </c>
      <c r="B25" s="130" t="s">
        <v>156</v>
      </c>
      <c r="C25" s="123" t="s">
        <v>157</v>
      </c>
      <c r="D25" s="123" t="s">
        <v>158</v>
      </c>
      <c r="E25" s="124" t="s">
        <v>152</v>
      </c>
      <c r="F25" s="124" t="s">
        <v>152</v>
      </c>
      <c r="G25" s="127" t="s">
        <v>98</v>
      </c>
      <c r="H25" s="126"/>
      <c r="I25" s="127" t="s">
        <v>88</v>
      </c>
      <c r="J25" s="128"/>
      <c r="K25" s="127" t="s">
        <v>88</v>
      </c>
      <c r="L25" s="128"/>
      <c r="M25" s="129"/>
    </row>
    <row r="26" spans="1:13" s="96" customFormat="1" ht="28.5" customHeight="1" x14ac:dyDescent="0.3">
      <c r="A26" s="90">
        <v>19</v>
      </c>
      <c r="B26" s="130" t="s">
        <v>159</v>
      </c>
      <c r="C26" s="123" t="s">
        <v>160</v>
      </c>
      <c r="D26" s="123" t="s">
        <v>161</v>
      </c>
      <c r="E26" s="124" t="s">
        <v>152</v>
      </c>
      <c r="F26" s="124" t="s">
        <v>152</v>
      </c>
      <c r="G26" s="125" t="s">
        <v>98</v>
      </c>
      <c r="H26" s="126"/>
      <c r="I26" s="128"/>
      <c r="J26" s="127" t="s">
        <v>88</v>
      </c>
      <c r="K26" s="128"/>
      <c r="L26" s="127" t="s">
        <v>88</v>
      </c>
      <c r="M26" s="129"/>
    </row>
    <row r="27" spans="1:13" s="96" customFormat="1" ht="28.5" customHeight="1" x14ac:dyDescent="0.3">
      <c r="A27" s="90">
        <v>20</v>
      </c>
      <c r="B27" s="130" t="s">
        <v>162</v>
      </c>
      <c r="C27" s="123" t="s">
        <v>163</v>
      </c>
      <c r="D27" s="123" t="s">
        <v>164</v>
      </c>
      <c r="E27" s="124" t="s">
        <v>152</v>
      </c>
      <c r="F27" s="124" t="s">
        <v>152</v>
      </c>
      <c r="G27" s="125" t="s">
        <v>98</v>
      </c>
      <c r="H27" s="126"/>
      <c r="I27" s="128"/>
      <c r="J27" s="127" t="s">
        <v>88</v>
      </c>
      <c r="K27" s="128"/>
      <c r="L27" s="127" t="s">
        <v>88</v>
      </c>
      <c r="M27" s="129"/>
    </row>
    <row r="28" spans="1:13" s="96" customFormat="1" ht="28.5" customHeight="1" x14ac:dyDescent="0.3">
      <c r="A28" s="90">
        <v>21</v>
      </c>
      <c r="B28" s="130" t="s">
        <v>165</v>
      </c>
      <c r="C28" s="123" t="s">
        <v>166</v>
      </c>
      <c r="D28" s="123" t="s">
        <v>167</v>
      </c>
      <c r="E28" s="124" t="s">
        <v>152</v>
      </c>
      <c r="F28" s="124" t="s">
        <v>152</v>
      </c>
      <c r="G28" s="125" t="s">
        <v>98</v>
      </c>
      <c r="H28" s="126"/>
      <c r="I28" s="127" t="s">
        <v>88</v>
      </c>
      <c r="J28" s="128"/>
      <c r="K28" s="128"/>
      <c r="L28" s="127" t="s">
        <v>88</v>
      </c>
      <c r="M28" s="93"/>
    </row>
    <row r="29" spans="1:13" s="96" customFormat="1" ht="28.5" customHeight="1" x14ac:dyDescent="0.3">
      <c r="A29" s="90">
        <v>22</v>
      </c>
      <c r="B29" s="131" t="s">
        <v>122</v>
      </c>
      <c r="C29" s="132" t="s">
        <v>123</v>
      </c>
      <c r="D29" s="95" t="s">
        <v>124</v>
      </c>
      <c r="E29" s="133" t="s">
        <v>92</v>
      </c>
      <c r="F29" s="134" t="s">
        <v>99</v>
      </c>
      <c r="G29" s="133" t="s">
        <v>83</v>
      </c>
      <c r="H29" s="134"/>
      <c r="I29" s="134" t="s">
        <v>88</v>
      </c>
      <c r="J29" s="134"/>
      <c r="K29" s="112" t="s">
        <v>88</v>
      </c>
      <c r="L29" s="112"/>
      <c r="M29" s="112"/>
    </row>
    <row r="30" spans="1:13" s="96" customFormat="1" ht="28.5" customHeight="1" x14ac:dyDescent="0.3">
      <c r="A30" s="90">
        <v>23</v>
      </c>
      <c r="B30" s="97" t="s">
        <v>125</v>
      </c>
      <c r="C30" s="95" t="s">
        <v>126</v>
      </c>
      <c r="D30" s="95" t="s">
        <v>127</v>
      </c>
      <c r="E30" s="98" t="s">
        <v>92</v>
      </c>
      <c r="F30" s="93" t="s">
        <v>99</v>
      </c>
      <c r="G30" s="98" t="s">
        <v>118</v>
      </c>
      <c r="H30" s="93"/>
      <c r="I30" s="93"/>
      <c r="J30" s="93" t="s">
        <v>88</v>
      </c>
      <c r="K30" s="116"/>
      <c r="L30" s="116" t="s">
        <v>88</v>
      </c>
      <c r="M30" s="116"/>
    </row>
    <row r="31" spans="1:13" s="96" customFormat="1" ht="28.5" customHeight="1" x14ac:dyDescent="0.3">
      <c r="A31" s="90">
        <v>24</v>
      </c>
      <c r="B31" s="97" t="s">
        <v>128</v>
      </c>
      <c r="C31" s="95" t="s">
        <v>129</v>
      </c>
      <c r="D31" s="95" t="s">
        <v>130</v>
      </c>
      <c r="E31" s="98" t="s">
        <v>92</v>
      </c>
      <c r="F31" s="93" t="s">
        <v>99</v>
      </c>
      <c r="G31" s="98" t="s">
        <v>82</v>
      </c>
      <c r="H31" s="93"/>
      <c r="I31" s="93"/>
      <c r="J31" s="93" t="s">
        <v>88</v>
      </c>
      <c r="K31" s="116"/>
      <c r="L31" s="116" t="s">
        <v>88</v>
      </c>
      <c r="M31" s="116"/>
    </row>
    <row r="32" spans="1:13" s="96" customFormat="1" ht="28.5" customHeight="1" x14ac:dyDescent="0.3">
      <c r="A32" s="90">
        <v>25</v>
      </c>
      <c r="B32" s="97" t="s">
        <v>131</v>
      </c>
      <c r="C32" s="95" t="s">
        <v>132</v>
      </c>
      <c r="D32" s="95" t="s">
        <v>133</v>
      </c>
      <c r="E32" s="98" t="s">
        <v>92</v>
      </c>
      <c r="F32" s="93" t="s">
        <v>99</v>
      </c>
      <c r="G32" s="98" t="s">
        <v>82</v>
      </c>
      <c r="H32" s="93"/>
      <c r="I32" s="93"/>
      <c r="J32" s="93" t="s">
        <v>88</v>
      </c>
      <c r="K32" s="116"/>
      <c r="L32" s="116" t="s">
        <v>88</v>
      </c>
      <c r="M32" s="116"/>
    </row>
    <row r="33" spans="1:13" s="96" customFormat="1" ht="28.5" customHeight="1" x14ac:dyDescent="0.3">
      <c r="A33" s="90">
        <v>26</v>
      </c>
      <c r="B33" s="94" t="s">
        <v>134</v>
      </c>
      <c r="C33" s="95" t="s">
        <v>135</v>
      </c>
      <c r="D33" s="95" t="s">
        <v>136</v>
      </c>
      <c r="E33" s="93" t="s">
        <v>91</v>
      </c>
      <c r="F33" s="93" t="s">
        <v>99</v>
      </c>
      <c r="G33" s="93" t="s">
        <v>97</v>
      </c>
      <c r="H33" s="93"/>
      <c r="I33" s="93" t="s">
        <v>88</v>
      </c>
      <c r="J33" s="93"/>
      <c r="K33" s="116" t="s">
        <v>88</v>
      </c>
      <c r="L33" s="116"/>
      <c r="M33" s="115"/>
    </row>
    <row r="34" spans="1:13" s="136" customFormat="1" ht="28.5" customHeight="1" x14ac:dyDescent="0.3">
      <c r="A34" s="90">
        <v>27</v>
      </c>
      <c r="B34" s="135" t="s">
        <v>107</v>
      </c>
      <c r="C34" s="95" t="s">
        <v>108</v>
      </c>
      <c r="D34" s="95" t="s">
        <v>109</v>
      </c>
      <c r="E34" s="98" t="s">
        <v>106</v>
      </c>
      <c r="F34" s="98" t="s">
        <v>87</v>
      </c>
      <c r="G34" s="98" t="s">
        <v>98</v>
      </c>
      <c r="H34" s="93"/>
      <c r="I34" s="93"/>
      <c r="J34" s="93" t="s">
        <v>88</v>
      </c>
      <c r="K34" s="24"/>
      <c r="L34" s="24" t="s">
        <v>88</v>
      </c>
      <c r="M34" s="98"/>
    </row>
    <row r="35" spans="1:13" s="137" customFormat="1" ht="28.5" customHeight="1" x14ac:dyDescent="0.3">
      <c r="A35" s="90">
        <v>28</v>
      </c>
      <c r="B35" s="94" t="s">
        <v>217</v>
      </c>
      <c r="C35" s="95" t="s">
        <v>218</v>
      </c>
      <c r="D35" s="95" t="s">
        <v>219</v>
      </c>
      <c r="E35" s="93" t="s">
        <v>102</v>
      </c>
      <c r="F35" s="93" t="s">
        <v>220</v>
      </c>
      <c r="G35" s="93" t="s">
        <v>97</v>
      </c>
      <c r="H35" s="93"/>
      <c r="I35" s="93" t="s">
        <v>88</v>
      </c>
      <c r="J35" s="93"/>
      <c r="K35" s="93" t="s">
        <v>88</v>
      </c>
      <c r="L35" s="93"/>
      <c r="M35" s="98"/>
    </row>
    <row r="36" spans="1:13" s="70" customFormat="1" ht="28.5" customHeight="1" x14ac:dyDescent="0.3">
      <c r="A36" s="90">
        <v>29</v>
      </c>
      <c r="B36" s="94" t="s">
        <v>221</v>
      </c>
      <c r="C36" s="95" t="s">
        <v>222</v>
      </c>
      <c r="D36" s="95" t="s">
        <v>223</v>
      </c>
      <c r="E36" s="93" t="s">
        <v>102</v>
      </c>
      <c r="F36" s="93" t="s">
        <v>220</v>
      </c>
      <c r="G36" s="93" t="s">
        <v>97</v>
      </c>
      <c r="H36" s="93"/>
      <c r="I36" s="93" t="s">
        <v>88</v>
      </c>
      <c r="J36" s="93"/>
      <c r="K36" s="93" t="s">
        <v>88</v>
      </c>
      <c r="L36" s="93"/>
      <c r="M36" s="98"/>
    </row>
    <row r="37" spans="1:13" s="70" customFormat="1" ht="28.5" customHeight="1" x14ac:dyDescent="0.3">
      <c r="A37" s="90">
        <v>30</v>
      </c>
      <c r="B37" s="94" t="s">
        <v>224</v>
      </c>
      <c r="C37" s="95" t="s">
        <v>225</v>
      </c>
      <c r="D37" s="95" t="s">
        <v>226</v>
      </c>
      <c r="E37" s="93" t="s">
        <v>102</v>
      </c>
      <c r="F37" s="93" t="s">
        <v>192</v>
      </c>
      <c r="G37" s="93" t="s">
        <v>97</v>
      </c>
      <c r="H37" s="93"/>
      <c r="I37" s="93" t="s">
        <v>88</v>
      </c>
      <c r="J37" s="93"/>
      <c r="K37" s="93" t="s">
        <v>88</v>
      </c>
      <c r="L37" s="93"/>
      <c r="M37" s="98"/>
    </row>
    <row r="38" spans="1:13" s="70" customFormat="1" ht="28.5" customHeight="1" x14ac:dyDescent="0.3">
      <c r="A38" s="90">
        <v>31</v>
      </c>
      <c r="B38" s="97" t="s">
        <v>227</v>
      </c>
      <c r="C38" s="95" t="s">
        <v>228</v>
      </c>
      <c r="D38" s="95" t="s">
        <v>229</v>
      </c>
      <c r="E38" s="98" t="s">
        <v>89</v>
      </c>
      <c r="F38" s="93" t="s">
        <v>192</v>
      </c>
      <c r="G38" s="98" t="s">
        <v>97</v>
      </c>
      <c r="H38" s="93"/>
      <c r="I38" s="93" t="s">
        <v>88</v>
      </c>
      <c r="J38" s="93"/>
      <c r="K38" s="93" t="s">
        <v>88</v>
      </c>
      <c r="L38" s="93"/>
      <c r="M38" s="98"/>
    </row>
    <row r="39" spans="1:13" s="70" customFormat="1" ht="28.5" customHeight="1" x14ac:dyDescent="0.3">
      <c r="A39" s="90">
        <v>32</v>
      </c>
      <c r="B39" s="97" t="s">
        <v>230</v>
      </c>
      <c r="C39" s="95" t="s">
        <v>231</v>
      </c>
      <c r="D39" s="95" t="s">
        <v>232</v>
      </c>
      <c r="E39" s="98" t="s">
        <v>103</v>
      </c>
      <c r="F39" s="93" t="s">
        <v>192</v>
      </c>
      <c r="G39" s="98" t="s">
        <v>82</v>
      </c>
      <c r="H39" s="93"/>
      <c r="I39" s="93" t="s">
        <v>88</v>
      </c>
      <c r="J39" s="93"/>
      <c r="K39" s="93" t="s">
        <v>88</v>
      </c>
      <c r="L39" s="93"/>
      <c r="M39" s="98"/>
    </row>
    <row r="40" spans="1:13" s="70" customFormat="1" ht="28.5" customHeight="1" x14ac:dyDescent="0.3">
      <c r="A40" s="90">
        <v>33</v>
      </c>
      <c r="B40" s="94" t="s">
        <v>233</v>
      </c>
      <c r="C40" s="95" t="s">
        <v>234</v>
      </c>
      <c r="D40" s="95" t="s">
        <v>235</v>
      </c>
      <c r="E40" s="93" t="s">
        <v>236</v>
      </c>
      <c r="F40" s="93" t="s">
        <v>236</v>
      </c>
      <c r="G40" s="93" t="s">
        <v>82</v>
      </c>
      <c r="H40" s="93"/>
      <c r="I40" s="93" t="s">
        <v>88</v>
      </c>
      <c r="J40" s="93"/>
      <c r="K40" s="24"/>
      <c r="L40" s="24" t="s">
        <v>88</v>
      </c>
      <c r="M40" s="98"/>
    </row>
    <row r="41" spans="1:13" s="70" customFormat="1" ht="28.5" customHeight="1" x14ac:dyDescent="0.3">
      <c r="A41" s="90">
        <v>34</v>
      </c>
      <c r="B41" s="94" t="s">
        <v>237</v>
      </c>
      <c r="C41" s="95" t="s">
        <v>238</v>
      </c>
      <c r="D41" s="95" t="s">
        <v>239</v>
      </c>
      <c r="E41" s="93" t="s">
        <v>236</v>
      </c>
      <c r="F41" s="93" t="s">
        <v>236</v>
      </c>
      <c r="G41" s="93" t="s">
        <v>82</v>
      </c>
      <c r="H41" s="93"/>
      <c r="I41" s="93" t="s">
        <v>88</v>
      </c>
      <c r="J41" s="93"/>
      <c r="K41" s="24"/>
      <c r="L41" s="24" t="s">
        <v>88</v>
      </c>
      <c r="M41" s="98"/>
    </row>
    <row r="42" spans="1:13" s="70" customFormat="1" ht="28.5" customHeight="1" x14ac:dyDescent="0.3">
      <c r="A42" s="90">
        <v>35</v>
      </c>
      <c r="B42" s="94" t="s">
        <v>240</v>
      </c>
      <c r="C42" s="95" t="s">
        <v>241</v>
      </c>
      <c r="D42" s="95" t="s">
        <v>242</v>
      </c>
      <c r="E42" s="93" t="s">
        <v>236</v>
      </c>
      <c r="F42" s="93" t="s">
        <v>236</v>
      </c>
      <c r="G42" s="93" t="s">
        <v>95</v>
      </c>
      <c r="H42" s="93"/>
      <c r="I42" s="93" t="s">
        <v>88</v>
      </c>
      <c r="J42" s="93"/>
      <c r="K42" s="24"/>
      <c r="L42" s="24" t="s">
        <v>88</v>
      </c>
      <c r="M42" s="98"/>
    </row>
    <row r="43" spans="1:13" s="70" customFormat="1" ht="28.5" customHeight="1" x14ac:dyDescent="0.3">
      <c r="A43" s="90">
        <v>36</v>
      </c>
      <c r="B43" s="94" t="s">
        <v>243</v>
      </c>
      <c r="C43" s="95" t="s">
        <v>244</v>
      </c>
      <c r="D43" s="95" t="s">
        <v>245</v>
      </c>
      <c r="E43" s="93" t="s">
        <v>236</v>
      </c>
      <c r="F43" s="93" t="s">
        <v>236</v>
      </c>
      <c r="G43" s="93" t="s">
        <v>82</v>
      </c>
      <c r="H43" s="93"/>
      <c r="I43" s="93" t="s">
        <v>88</v>
      </c>
      <c r="J43" s="93"/>
      <c r="K43" s="24"/>
      <c r="L43" s="24" t="s">
        <v>88</v>
      </c>
      <c r="M43" s="98"/>
    </row>
    <row r="44" spans="1:13" s="70" customFormat="1" ht="28.5" customHeight="1" x14ac:dyDescent="0.3">
      <c r="A44" s="90">
        <v>37</v>
      </c>
      <c r="B44" s="94" t="s">
        <v>246</v>
      </c>
      <c r="C44" s="95" t="s">
        <v>247</v>
      </c>
      <c r="D44" s="95" t="s">
        <v>248</v>
      </c>
      <c r="E44" s="93" t="s">
        <v>236</v>
      </c>
      <c r="F44" s="93" t="s">
        <v>236</v>
      </c>
      <c r="G44" s="93" t="s">
        <v>82</v>
      </c>
      <c r="H44" s="93"/>
      <c r="I44" s="93" t="s">
        <v>88</v>
      </c>
      <c r="J44" s="93"/>
      <c r="K44" s="24" t="s">
        <v>88</v>
      </c>
      <c r="L44" s="24"/>
      <c r="M44" s="98"/>
    </row>
    <row r="45" spans="1:13" s="70" customFormat="1" ht="28.5" customHeight="1" x14ac:dyDescent="0.3">
      <c r="A45" s="90">
        <v>38</v>
      </c>
      <c r="B45" s="94" t="s">
        <v>249</v>
      </c>
      <c r="C45" s="95" t="s">
        <v>250</v>
      </c>
      <c r="D45" s="95" t="s">
        <v>251</v>
      </c>
      <c r="E45" s="93" t="s">
        <v>252</v>
      </c>
      <c r="F45" s="93" t="s">
        <v>236</v>
      </c>
      <c r="G45" s="93" t="s">
        <v>82</v>
      </c>
      <c r="H45" s="93"/>
      <c r="I45" s="93" t="s">
        <v>88</v>
      </c>
      <c r="J45" s="93"/>
      <c r="K45" s="24"/>
      <c r="L45" s="24" t="s">
        <v>88</v>
      </c>
      <c r="M45" s="98"/>
    </row>
    <row r="46" spans="1:13" s="70" customFormat="1" ht="28.5" customHeight="1" x14ac:dyDescent="0.3">
      <c r="A46" s="90">
        <v>39</v>
      </c>
      <c r="B46" s="94" t="s">
        <v>253</v>
      </c>
      <c r="C46" s="95" t="s">
        <v>254</v>
      </c>
      <c r="D46" s="95" t="s">
        <v>255</v>
      </c>
      <c r="E46" s="93" t="s">
        <v>252</v>
      </c>
      <c r="F46" s="93" t="s">
        <v>236</v>
      </c>
      <c r="G46" s="93" t="s">
        <v>82</v>
      </c>
      <c r="H46" s="93"/>
      <c r="I46" s="93" t="s">
        <v>88</v>
      </c>
      <c r="J46" s="93"/>
      <c r="K46" s="24"/>
      <c r="L46" s="24" t="s">
        <v>88</v>
      </c>
      <c r="M46" s="98"/>
    </row>
    <row r="47" spans="1:13" s="70" customFormat="1" ht="28.5" customHeight="1" x14ac:dyDescent="0.3">
      <c r="A47" s="90">
        <v>40</v>
      </c>
      <c r="B47" s="97" t="s">
        <v>256</v>
      </c>
      <c r="C47" s="95" t="s">
        <v>257</v>
      </c>
      <c r="D47" s="95" t="s">
        <v>258</v>
      </c>
      <c r="E47" s="98" t="s">
        <v>259</v>
      </c>
      <c r="F47" s="98" t="s">
        <v>260</v>
      </c>
      <c r="G47" s="98" t="s">
        <v>82</v>
      </c>
      <c r="H47" s="93"/>
      <c r="I47" s="93"/>
      <c r="J47" s="93" t="s">
        <v>88</v>
      </c>
      <c r="K47" s="93"/>
      <c r="L47" s="93" t="s">
        <v>88</v>
      </c>
      <c r="M47" s="98"/>
    </row>
    <row r="48" spans="1:13" s="70" customFormat="1" ht="28.5" customHeight="1" x14ac:dyDescent="0.3">
      <c r="A48" s="90">
        <v>41</v>
      </c>
      <c r="B48" s="97" t="s">
        <v>261</v>
      </c>
      <c r="C48" s="95" t="s">
        <v>262</v>
      </c>
      <c r="D48" s="95" t="s">
        <v>263</v>
      </c>
      <c r="E48" s="98" t="s">
        <v>264</v>
      </c>
      <c r="F48" s="98" t="s">
        <v>260</v>
      </c>
      <c r="G48" s="98" t="s">
        <v>82</v>
      </c>
      <c r="H48" s="93"/>
      <c r="I48" s="93" t="s">
        <v>88</v>
      </c>
      <c r="J48" s="93"/>
      <c r="K48" s="93"/>
      <c r="L48" s="93" t="s">
        <v>88</v>
      </c>
      <c r="M48" s="98"/>
    </row>
    <row r="49" spans="1:13" s="70" customFormat="1" ht="28.5" customHeight="1" x14ac:dyDescent="0.3">
      <c r="A49" s="90">
        <v>42</v>
      </c>
      <c r="B49" s="138" t="s">
        <v>265</v>
      </c>
      <c r="C49" s="139" t="s">
        <v>266</v>
      </c>
      <c r="D49" s="95" t="s">
        <v>267</v>
      </c>
      <c r="E49" s="140" t="s">
        <v>264</v>
      </c>
      <c r="F49" s="140" t="s">
        <v>260</v>
      </c>
      <c r="G49" s="140" t="s">
        <v>82</v>
      </c>
      <c r="H49" s="141"/>
      <c r="I49" s="141"/>
      <c r="J49" s="141" t="s">
        <v>88</v>
      </c>
      <c r="K49" s="141"/>
      <c r="L49" s="141" t="s">
        <v>88</v>
      </c>
      <c r="M49" s="98"/>
    </row>
    <row r="50" spans="1:13" s="70" customFormat="1" ht="28.5" customHeight="1" x14ac:dyDescent="0.3">
      <c r="A50" s="90">
        <v>43</v>
      </c>
      <c r="B50" s="97" t="s">
        <v>268</v>
      </c>
      <c r="C50" s="95" t="s">
        <v>269</v>
      </c>
      <c r="D50" s="95" t="s">
        <v>270</v>
      </c>
      <c r="E50" s="98" t="s">
        <v>264</v>
      </c>
      <c r="F50" s="98" t="s">
        <v>260</v>
      </c>
      <c r="G50" s="98" t="s">
        <v>82</v>
      </c>
      <c r="H50" s="93"/>
      <c r="I50" s="93" t="s">
        <v>88</v>
      </c>
      <c r="J50" s="93"/>
      <c r="K50" s="93"/>
      <c r="L50" s="93" t="s">
        <v>88</v>
      </c>
      <c r="M50" s="98"/>
    </row>
    <row r="51" spans="1:13" s="70" customFormat="1" ht="28.5" customHeight="1" x14ac:dyDescent="0.3">
      <c r="A51" s="90">
        <v>44</v>
      </c>
      <c r="B51" s="138" t="s">
        <v>271</v>
      </c>
      <c r="C51" s="139" t="s">
        <v>272</v>
      </c>
      <c r="D51" s="95" t="s">
        <v>273</v>
      </c>
      <c r="E51" s="140" t="s">
        <v>264</v>
      </c>
      <c r="F51" s="140" t="s">
        <v>260</v>
      </c>
      <c r="G51" s="140" t="s">
        <v>82</v>
      </c>
      <c r="H51" s="141"/>
      <c r="I51" s="141"/>
      <c r="J51" s="141" t="s">
        <v>88</v>
      </c>
      <c r="K51" s="141"/>
      <c r="L51" s="141" t="s">
        <v>88</v>
      </c>
      <c r="M51" s="98"/>
    </row>
    <row r="52" spans="1:13" s="70" customFormat="1" ht="28.5" customHeight="1" x14ac:dyDescent="0.3">
      <c r="A52" s="90">
        <v>45</v>
      </c>
      <c r="B52" s="114" t="s">
        <v>274</v>
      </c>
      <c r="C52" s="110" t="s">
        <v>275</v>
      </c>
      <c r="D52" s="110" t="s">
        <v>276</v>
      </c>
      <c r="E52" s="116" t="s">
        <v>100</v>
      </c>
      <c r="F52" s="116" t="s">
        <v>195</v>
      </c>
      <c r="G52" s="116" t="s">
        <v>98</v>
      </c>
      <c r="H52" s="116"/>
      <c r="I52" s="116" t="s">
        <v>88</v>
      </c>
      <c r="J52" s="116"/>
      <c r="K52" s="116"/>
      <c r="L52" s="116" t="s">
        <v>88</v>
      </c>
      <c r="M52" s="98"/>
    </row>
    <row r="53" spans="1:13" s="70" customFormat="1" ht="28.5" customHeight="1" x14ac:dyDescent="0.3">
      <c r="A53" s="90">
        <v>46</v>
      </c>
      <c r="B53" s="142" t="s">
        <v>277</v>
      </c>
      <c r="C53" s="143" t="s">
        <v>278</v>
      </c>
      <c r="D53" s="110" t="s">
        <v>279</v>
      </c>
      <c r="E53" s="144" t="s">
        <v>100</v>
      </c>
      <c r="F53" s="145" t="s">
        <v>195</v>
      </c>
      <c r="G53" s="146" t="s">
        <v>82</v>
      </c>
      <c r="H53" s="145"/>
      <c r="I53" s="145" t="s">
        <v>88</v>
      </c>
      <c r="J53" s="145"/>
      <c r="K53" s="145" t="s">
        <v>88</v>
      </c>
      <c r="L53" s="145"/>
      <c r="M53" s="98"/>
    </row>
    <row r="54" spans="1:13" s="70" customFormat="1" ht="28.5" customHeight="1" x14ac:dyDescent="0.3">
      <c r="A54" s="90">
        <v>47</v>
      </c>
      <c r="B54" s="114" t="s">
        <v>280</v>
      </c>
      <c r="C54" s="110" t="s">
        <v>281</v>
      </c>
      <c r="D54" s="110" t="s">
        <v>282</v>
      </c>
      <c r="E54" s="115" t="s">
        <v>100</v>
      </c>
      <c r="F54" s="116" t="s">
        <v>195</v>
      </c>
      <c r="G54" s="117" t="s">
        <v>98</v>
      </c>
      <c r="H54" s="116"/>
      <c r="I54" s="116" t="s">
        <v>88</v>
      </c>
      <c r="J54" s="116"/>
      <c r="K54" s="116"/>
      <c r="L54" s="116" t="s">
        <v>88</v>
      </c>
      <c r="M54" s="98"/>
    </row>
    <row r="55" spans="1:13" s="70" customFormat="1" ht="28.5" customHeight="1" x14ac:dyDescent="0.3">
      <c r="A55" s="90">
        <v>48</v>
      </c>
      <c r="B55" s="114" t="s">
        <v>283</v>
      </c>
      <c r="C55" s="110" t="s">
        <v>284</v>
      </c>
      <c r="D55" s="110" t="s">
        <v>285</v>
      </c>
      <c r="E55" s="115" t="s">
        <v>100</v>
      </c>
      <c r="F55" s="116" t="s">
        <v>195</v>
      </c>
      <c r="G55" s="117" t="s">
        <v>85</v>
      </c>
      <c r="H55" s="116"/>
      <c r="I55" s="116"/>
      <c r="J55" s="116" t="s">
        <v>88</v>
      </c>
      <c r="K55" s="116"/>
      <c r="L55" s="116" t="s">
        <v>88</v>
      </c>
      <c r="M55" s="98"/>
    </row>
    <row r="56" spans="1:13" s="70" customFormat="1" ht="28.5" customHeight="1" x14ac:dyDescent="0.3">
      <c r="A56" s="90">
        <v>49</v>
      </c>
      <c r="B56" s="114" t="s">
        <v>286</v>
      </c>
      <c r="C56" s="110" t="s">
        <v>287</v>
      </c>
      <c r="D56" s="110" t="s">
        <v>288</v>
      </c>
      <c r="E56" s="115" t="s">
        <v>100</v>
      </c>
      <c r="F56" s="116" t="s">
        <v>195</v>
      </c>
      <c r="G56" s="116" t="s">
        <v>98</v>
      </c>
      <c r="H56" s="116"/>
      <c r="I56" s="116" t="s">
        <v>88</v>
      </c>
      <c r="J56" s="116"/>
      <c r="K56" s="116"/>
      <c r="L56" s="116" t="s">
        <v>88</v>
      </c>
      <c r="M56" s="98"/>
    </row>
    <row r="57" spans="1:13" s="70" customFormat="1" ht="28.5" customHeight="1" x14ac:dyDescent="0.3">
      <c r="A57" s="90">
        <v>50</v>
      </c>
      <c r="B57" s="147" t="s">
        <v>289</v>
      </c>
      <c r="C57" s="143" t="s">
        <v>290</v>
      </c>
      <c r="D57" s="110" t="s">
        <v>291</v>
      </c>
      <c r="E57" s="144" t="s">
        <v>100</v>
      </c>
      <c r="F57" s="145" t="s">
        <v>195</v>
      </c>
      <c r="G57" s="146" t="s">
        <v>82</v>
      </c>
      <c r="H57" s="145"/>
      <c r="I57" s="145" t="s">
        <v>88</v>
      </c>
      <c r="J57" s="145"/>
      <c r="K57" s="145"/>
      <c r="L57" s="145" t="s">
        <v>88</v>
      </c>
      <c r="M57" s="98"/>
    </row>
    <row r="58" spans="1:13" s="70" customFormat="1" ht="28.5" customHeight="1" x14ac:dyDescent="0.3">
      <c r="A58" s="90">
        <v>51</v>
      </c>
      <c r="B58" s="94" t="s">
        <v>292</v>
      </c>
      <c r="C58" s="95" t="s">
        <v>293</v>
      </c>
      <c r="D58" s="95" t="s">
        <v>294</v>
      </c>
      <c r="E58" s="93" t="s">
        <v>295</v>
      </c>
      <c r="F58" s="93" t="s">
        <v>168</v>
      </c>
      <c r="G58" s="93" t="s">
        <v>84</v>
      </c>
      <c r="H58" s="93" t="s">
        <v>88</v>
      </c>
      <c r="I58" s="93"/>
      <c r="J58" s="93"/>
      <c r="K58" s="24"/>
      <c r="L58" s="24" t="s">
        <v>88</v>
      </c>
      <c r="M58" s="98"/>
    </row>
    <row r="59" spans="1:13" s="70" customFormat="1" ht="28.5" customHeight="1" x14ac:dyDescent="0.3">
      <c r="A59" s="90">
        <v>52</v>
      </c>
      <c r="B59" s="97" t="s">
        <v>296</v>
      </c>
      <c r="C59" s="95" t="s">
        <v>297</v>
      </c>
      <c r="D59" s="95" t="s">
        <v>298</v>
      </c>
      <c r="E59" s="98" t="s">
        <v>168</v>
      </c>
      <c r="F59" s="93" t="s">
        <v>168</v>
      </c>
      <c r="G59" s="98" t="s">
        <v>84</v>
      </c>
      <c r="H59" s="93"/>
      <c r="I59" s="93" t="s">
        <v>88</v>
      </c>
      <c r="J59" s="93"/>
      <c r="K59" s="24" t="s">
        <v>88</v>
      </c>
      <c r="L59" s="24"/>
      <c r="M59" s="98"/>
    </row>
    <row r="60" spans="1:13" s="70" customFormat="1" ht="28.5" customHeight="1" x14ac:dyDescent="0.3">
      <c r="A60" s="90">
        <v>53</v>
      </c>
      <c r="B60" s="97" t="s">
        <v>299</v>
      </c>
      <c r="C60" s="95" t="s">
        <v>300</v>
      </c>
      <c r="D60" s="95" t="s">
        <v>301</v>
      </c>
      <c r="E60" s="98" t="s">
        <v>168</v>
      </c>
      <c r="F60" s="93" t="s">
        <v>168</v>
      </c>
      <c r="G60" s="98" t="s">
        <v>84</v>
      </c>
      <c r="H60" s="93"/>
      <c r="I60" s="93"/>
      <c r="J60" s="93" t="s">
        <v>88</v>
      </c>
      <c r="K60" s="24"/>
      <c r="L60" s="24" t="s">
        <v>88</v>
      </c>
      <c r="M60" s="98"/>
    </row>
    <row r="61" spans="1:13" s="70" customFormat="1" ht="28.5" customHeight="1" x14ac:dyDescent="0.3">
      <c r="A61" s="90">
        <v>54</v>
      </c>
      <c r="B61" s="97" t="s">
        <v>302</v>
      </c>
      <c r="C61" s="95" t="s">
        <v>303</v>
      </c>
      <c r="D61" s="95" t="s">
        <v>304</v>
      </c>
      <c r="E61" s="98" t="s">
        <v>168</v>
      </c>
      <c r="F61" s="93" t="s">
        <v>168</v>
      </c>
      <c r="G61" s="98" t="s">
        <v>84</v>
      </c>
      <c r="H61" s="93"/>
      <c r="I61" s="93" t="s">
        <v>88</v>
      </c>
      <c r="J61" s="93"/>
      <c r="K61" s="24"/>
      <c r="L61" s="24" t="s">
        <v>88</v>
      </c>
      <c r="M61" s="98"/>
    </row>
    <row r="62" spans="1:13" s="70" customFormat="1" ht="28.5" customHeight="1" x14ac:dyDescent="0.3">
      <c r="A62" s="90">
        <v>55</v>
      </c>
      <c r="B62" s="97" t="s">
        <v>305</v>
      </c>
      <c r="C62" s="95" t="s">
        <v>306</v>
      </c>
      <c r="D62" s="95" t="s">
        <v>307</v>
      </c>
      <c r="E62" s="98" t="s">
        <v>168</v>
      </c>
      <c r="F62" s="93" t="s">
        <v>168</v>
      </c>
      <c r="G62" s="98" t="s">
        <v>82</v>
      </c>
      <c r="H62" s="93"/>
      <c r="I62" s="93" t="s">
        <v>88</v>
      </c>
      <c r="J62" s="93"/>
      <c r="K62" s="24" t="s">
        <v>88</v>
      </c>
      <c r="L62" s="24"/>
      <c r="M62" s="98"/>
    </row>
    <row r="63" spans="1:13" s="70" customFormat="1" ht="28.5" customHeight="1" x14ac:dyDescent="0.3">
      <c r="A63" s="90">
        <v>56</v>
      </c>
      <c r="B63" s="148" t="s">
        <v>308</v>
      </c>
      <c r="C63" s="139" t="s">
        <v>309</v>
      </c>
      <c r="D63" s="95" t="s">
        <v>310</v>
      </c>
      <c r="E63" s="141" t="s">
        <v>92</v>
      </c>
      <c r="F63" s="141" t="s">
        <v>99</v>
      </c>
      <c r="G63" s="141" t="s">
        <v>83</v>
      </c>
      <c r="H63" s="141"/>
      <c r="I63" s="141"/>
      <c r="J63" s="141" t="s">
        <v>88</v>
      </c>
      <c r="K63" s="145"/>
      <c r="L63" s="145" t="s">
        <v>88</v>
      </c>
      <c r="M63" s="98"/>
    </row>
    <row r="64" spans="1:13" s="70" customFormat="1" ht="28.5" customHeight="1" x14ac:dyDescent="0.3">
      <c r="A64" s="90">
        <v>57</v>
      </c>
      <c r="B64" s="135" t="s">
        <v>311</v>
      </c>
      <c r="C64" s="95" t="s">
        <v>312</v>
      </c>
      <c r="D64" s="95" t="s">
        <v>313</v>
      </c>
      <c r="E64" s="98" t="s">
        <v>314</v>
      </c>
      <c r="F64" s="93" t="s">
        <v>99</v>
      </c>
      <c r="G64" s="98" t="s">
        <v>84</v>
      </c>
      <c r="H64" s="93"/>
      <c r="I64" s="93" t="s">
        <v>88</v>
      </c>
      <c r="J64" s="93"/>
      <c r="K64" s="116" t="s">
        <v>88</v>
      </c>
      <c r="L64" s="116"/>
      <c r="M64" s="98"/>
    </row>
    <row r="65" spans="1:13" s="70" customFormat="1" ht="28.5" customHeight="1" x14ac:dyDescent="0.3">
      <c r="A65" s="90">
        <v>58</v>
      </c>
      <c r="B65" s="148" t="s">
        <v>315</v>
      </c>
      <c r="C65" s="139" t="s">
        <v>316</v>
      </c>
      <c r="D65" s="95" t="s">
        <v>317</v>
      </c>
      <c r="E65" s="140" t="s">
        <v>314</v>
      </c>
      <c r="F65" s="141" t="s">
        <v>99</v>
      </c>
      <c r="G65" s="141" t="s">
        <v>318</v>
      </c>
      <c r="H65" s="141"/>
      <c r="I65" s="141" t="s">
        <v>88</v>
      </c>
      <c r="J65" s="141"/>
      <c r="K65" s="145" t="s">
        <v>88</v>
      </c>
      <c r="L65" s="145"/>
      <c r="M65" s="98"/>
    </row>
    <row r="66" spans="1:13" s="70" customFormat="1" ht="28.5" customHeight="1" x14ac:dyDescent="0.3">
      <c r="A66" s="90">
        <v>59</v>
      </c>
      <c r="B66" s="97" t="s">
        <v>319</v>
      </c>
      <c r="C66" s="95" t="s">
        <v>320</v>
      </c>
      <c r="D66" s="95" t="s">
        <v>321</v>
      </c>
      <c r="E66" s="98" t="s">
        <v>106</v>
      </c>
      <c r="F66" s="98" t="s">
        <v>87</v>
      </c>
      <c r="G66" s="98" t="s">
        <v>82</v>
      </c>
      <c r="H66" s="93"/>
      <c r="I66" s="93" t="s">
        <v>88</v>
      </c>
      <c r="J66" s="93"/>
      <c r="K66" s="24" t="s">
        <v>88</v>
      </c>
      <c r="L66" s="24"/>
      <c r="M66" s="98"/>
    </row>
    <row r="67" spans="1:13" s="70" customFormat="1" ht="28.5" customHeight="1" x14ac:dyDescent="0.3">
      <c r="A67" s="90">
        <v>60</v>
      </c>
      <c r="B67" s="97" t="s">
        <v>322</v>
      </c>
      <c r="C67" s="95" t="s">
        <v>323</v>
      </c>
      <c r="D67" s="95" t="s">
        <v>324</v>
      </c>
      <c r="E67" s="98" t="s">
        <v>106</v>
      </c>
      <c r="F67" s="98" t="s">
        <v>87</v>
      </c>
      <c r="G67" s="98" t="s">
        <v>82</v>
      </c>
      <c r="H67" s="93"/>
      <c r="I67" s="93"/>
      <c r="J67" s="93" t="s">
        <v>88</v>
      </c>
      <c r="K67" s="24" t="s">
        <v>88</v>
      </c>
      <c r="L67" s="24"/>
      <c r="M67" s="98"/>
    </row>
    <row r="68" spans="1:13" s="70" customFormat="1" ht="28.5" customHeight="1" x14ac:dyDescent="0.3">
      <c r="A68" s="90">
        <v>61</v>
      </c>
      <c r="B68" s="97" t="s">
        <v>325</v>
      </c>
      <c r="C68" s="95" t="s">
        <v>326</v>
      </c>
      <c r="D68" s="95"/>
      <c r="E68" s="98" t="s">
        <v>102</v>
      </c>
      <c r="F68" s="93" t="s">
        <v>192</v>
      </c>
      <c r="G68" s="98" t="s">
        <v>83</v>
      </c>
      <c r="H68" s="93"/>
      <c r="I68" s="93" t="s">
        <v>88</v>
      </c>
      <c r="J68" s="93"/>
      <c r="K68" s="93" t="s">
        <v>88</v>
      </c>
      <c r="L68" s="93"/>
      <c r="M68" s="98"/>
    </row>
    <row r="69" spans="1:13" s="70" customFormat="1" ht="28.5" customHeight="1" x14ac:dyDescent="0.3">
      <c r="A69" s="90">
        <v>62</v>
      </c>
      <c r="B69" s="149" t="s">
        <v>327</v>
      </c>
      <c r="C69" s="150">
        <v>32558</v>
      </c>
      <c r="D69" s="151"/>
      <c r="E69" s="98" t="s">
        <v>102</v>
      </c>
      <c r="F69" s="93" t="s">
        <v>192</v>
      </c>
      <c r="G69" s="98" t="s">
        <v>83</v>
      </c>
      <c r="H69" s="151"/>
      <c r="I69" s="151" t="s">
        <v>88</v>
      </c>
      <c r="J69" s="151"/>
      <c r="K69" s="151" t="s">
        <v>88</v>
      </c>
      <c r="L69" s="151"/>
      <c r="M69" s="98"/>
    </row>
    <row r="70" spans="1:13" s="70" customFormat="1" ht="28.5" customHeight="1" x14ac:dyDescent="0.3">
      <c r="A70" s="90">
        <v>63</v>
      </c>
      <c r="B70" s="149" t="s">
        <v>328</v>
      </c>
      <c r="C70" s="150">
        <v>18084</v>
      </c>
      <c r="D70" s="151"/>
      <c r="E70" s="151" t="s">
        <v>86</v>
      </c>
      <c r="F70" s="151" t="s">
        <v>195</v>
      </c>
      <c r="G70" s="151" t="s">
        <v>329</v>
      </c>
      <c r="H70" s="151"/>
      <c r="I70" s="151" t="s">
        <v>88</v>
      </c>
      <c r="J70" s="151"/>
      <c r="K70" s="151"/>
      <c r="L70" s="151" t="s">
        <v>88</v>
      </c>
      <c r="M70" s="98"/>
    </row>
    <row r="71" spans="1:13" s="70" customFormat="1" x14ac:dyDescent="0.3">
      <c r="D71" s="152"/>
      <c r="M71" s="25"/>
    </row>
    <row r="72" spans="1:13" s="70" customFormat="1" x14ac:dyDescent="0.3">
      <c r="D72" s="152"/>
      <c r="M72" s="25"/>
    </row>
    <row r="73" spans="1:13" s="70" customFormat="1" x14ac:dyDescent="0.3">
      <c r="D73" s="152"/>
      <c r="M73" s="25"/>
    </row>
    <row r="74" spans="1:13" s="70" customFormat="1" x14ac:dyDescent="0.3">
      <c r="D74" s="152"/>
      <c r="M74" s="25"/>
    </row>
    <row r="75" spans="1:13" s="70" customFormat="1" x14ac:dyDescent="0.3">
      <c r="D75" s="152"/>
      <c r="M75" s="25"/>
    </row>
    <row r="76" spans="1:13" s="70" customFormat="1" x14ac:dyDescent="0.3">
      <c r="D76" s="152"/>
      <c r="M76" s="25"/>
    </row>
    <row r="77" spans="1:13" s="70" customFormat="1" x14ac:dyDescent="0.3">
      <c r="D77" s="152"/>
      <c r="M77" s="25"/>
    </row>
    <row r="78" spans="1:13" s="70" customFormat="1" x14ac:dyDescent="0.3">
      <c r="D78" s="152"/>
      <c r="M78" s="25"/>
    </row>
    <row r="79" spans="1:13" s="70" customFormat="1" x14ac:dyDescent="0.3">
      <c r="D79" s="152"/>
      <c r="M79" s="25"/>
    </row>
    <row r="80" spans="1:13" s="70" customFormat="1" x14ac:dyDescent="0.3">
      <c r="D80" s="152"/>
      <c r="M80" s="25"/>
    </row>
    <row r="81" spans="4:13" s="70" customFormat="1" x14ac:dyDescent="0.3">
      <c r="D81" s="152"/>
      <c r="M81" s="25"/>
    </row>
    <row r="82" spans="4:13" s="70" customFormat="1" x14ac:dyDescent="0.3">
      <c r="D82" s="152"/>
      <c r="M82" s="25"/>
    </row>
    <row r="83" spans="4:13" s="70" customFormat="1" x14ac:dyDescent="0.3">
      <c r="D83" s="152"/>
      <c r="M83" s="25"/>
    </row>
    <row r="84" spans="4:13" s="70" customFormat="1" x14ac:dyDescent="0.3">
      <c r="D84" s="152"/>
      <c r="M84" s="25"/>
    </row>
    <row r="85" spans="4:13" s="70" customFormat="1" x14ac:dyDescent="0.3">
      <c r="D85" s="152"/>
      <c r="M85" s="25"/>
    </row>
    <row r="86" spans="4:13" s="70" customFormat="1" x14ac:dyDescent="0.3">
      <c r="D86" s="152"/>
      <c r="M86" s="25"/>
    </row>
    <row r="87" spans="4:13" s="70" customFormat="1" x14ac:dyDescent="0.3">
      <c r="D87" s="152"/>
      <c r="M87" s="25"/>
    </row>
    <row r="88" spans="4:13" s="70" customFormat="1" x14ac:dyDescent="0.3">
      <c r="D88" s="152"/>
      <c r="M88" s="25"/>
    </row>
    <row r="89" spans="4:13" s="70" customFormat="1" x14ac:dyDescent="0.3">
      <c r="D89" s="152"/>
      <c r="M89" s="25"/>
    </row>
    <row r="90" spans="4:13" s="70" customFormat="1" x14ac:dyDescent="0.3">
      <c r="D90" s="152"/>
      <c r="M90" s="25"/>
    </row>
    <row r="91" spans="4:13" s="70" customFormat="1" x14ac:dyDescent="0.3">
      <c r="D91" s="152"/>
      <c r="M91" s="25"/>
    </row>
    <row r="92" spans="4:13" s="70" customFormat="1" x14ac:dyDescent="0.3">
      <c r="D92" s="152"/>
      <c r="M92" s="25"/>
    </row>
    <row r="93" spans="4:13" s="70" customFormat="1" x14ac:dyDescent="0.3">
      <c r="D93" s="152"/>
      <c r="M93" s="25"/>
    </row>
    <row r="94" spans="4:13" s="70" customFormat="1" x14ac:dyDescent="0.3">
      <c r="D94" s="152"/>
      <c r="M94" s="25"/>
    </row>
    <row r="95" spans="4:13" s="70" customFormat="1" x14ac:dyDescent="0.3">
      <c r="D95" s="152"/>
      <c r="M95" s="25"/>
    </row>
    <row r="96" spans="4:13" s="70" customFormat="1" x14ac:dyDescent="0.3">
      <c r="D96" s="152"/>
      <c r="M96" s="25"/>
    </row>
    <row r="97" spans="4:13" s="70" customFormat="1" x14ac:dyDescent="0.3">
      <c r="D97" s="152"/>
      <c r="M97" s="25"/>
    </row>
    <row r="98" spans="4:13" s="70" customFormat="1" x14ac:dyDescent="0.3">
      <c r="D98" s="152"/>
      <c r="M98" s="25"/>
    </row>
    <row r="99" spans="4:13" s="70" customFormat="1" x14ac:dyDescent="0.3">
      <c r="D99" s="152"/>
      <c r="M99" s="25"/>
    </row>
    <row r="100" spans="4:13" s="70" customFormat="1" x14ac:dyDescent="0.3">
      <c r="D100" s="152"/>
      <c r="M100" s="25"/>
    </row>
    <row r="101" spans="4:13" s="70" customFormat="1" x14ac:dyDescent="0.3">
      <c r="D101" s="152"/>
      <c r="M101" s="25"/>
    </row>
    <row r="102" spans="4:13" s="70" customFormat="1" x14ac:dyDescent="0.3">
      <c r="D102" s="152"/>
      <c r="M102" s="25"/>
    </row>
    <row r="103" spans="4:13" s="70" customFormat="1" x14ac:dyDescent="0.3">
      <c r="D103" s="152"/>
      <c r="M103" s="25"/>
    </row>
    <row r="104" spans="4:13" s="70" customFormat="1" x14ac:dyDescent="0.3">
      <c r="D104" s="152"/>
      <c r="M104" s="25"/>
    </row>
    <row r="105" spans="4:13" s="70" customFormat="1" x14ac:dyDescent="0.3">
      <c r="D105" s="152"/>
      <c r="M105" s="25"/>
    </row>
    <row r="106" spans="4:13" s="70" customFormat="1" x14ac:dyDescent="0.3">
      <c r="D106" s="152"/>
      <c r="M106" s="25"/>
    </row>
    <row r="107" spans="4:13" s="70" customFormat="1" x14ac:dyDescent="0.3">
      <c r="D107" s="152"/>
      <c r="M107" s="25"/>
    </row>
    <row r="108" spans="4:13" s="70" customFormat="1" x14ac:dyDescent="0.3">
      <c r="D108" s="152"/>
      <c r="M108" s="25"/>
    </row>
    <row r="109" spans="4:13" s="70" customFormat="1" x14ac:dyDescent="0.3">
      <c r="D109" s="152"/>
      <c r="M109" s="25"/>
    </row>
    <row r="110" spans="4:13" s="70" customFormat="1" x14ac:dyDescent="0.3">
      <c r="D110" s="152"/>
      <c r="M110" s="25"/>
    </row>
    <row r="111" spans="4:13" s="70" customFormat="1" x14ac:dyDescent="0.3">
      <c r="D111" s="152"/>
      <c r="M111" s="25"/>
    </row>
    <row r="112" spans="4:13" s="70" customFormat="1" x14ac:dyDescent="0.3">
      <c r="D112" s="152"/>
      <c r="M112" s="25"/>
    </row>
    <row r="113" spans="4:13" s="70" customFormat="1" x14ac:dyDescent="0.3">
      <c r="D113" s="152"/>
      <c r="M113" s="25"/>
    </row>
    <row r="114" spans="4:13" s="70" customFormat="1" x14ac:dyDescent="0.3">
      <c r="D114" s="152"/>
      <c r="M114" s="25"/>
    </row>
    <row r="115" spans="4:13" s="70" customFormat="1" x14ac:dyDescent="0.3">
      <c r="D115" s="152"/>
      <c r="M115" s="25"/>
    </row>
    <row r="116" spans="4:13" s="70" customFormat="1" x14ac:dyDescent="0.3">
      <c r="D116" s="152"/>
      <c r="M116" s="25"/>
    </row>
    <row r="117" spans="4:13" s="70" customFormat="1" x14ac:dyDescent="0.3">
      <c r="D117" s="152"/>
      <c r="M117" s="25"/>
    </row>
    <row r="118" spans="4:13" s="70" customFormat="1" x14ac:dyDescent="0.3">
      <c r="D118" s="152"/>
      <c r="M118" s="25"/>
    </row>
    <row r="119" spans="4:13" s="70" customFormat="1" x14ac:dyDescent="0.3">
      <c r="D119" s="152"/>
      <c r="M119" s="25"/>
    </row>
    <row r="120" spans="4:13" s="70" customFormat="1" x14ac:dyDescent="0.3">
      <c r="D120" s="152"/>
      <c r="M120" s="25"/>
    </row>
    <row r="121" spans="4:13" s="70" customFormat="1" x14ac:dyDescent="0.3">
      <c r="D121" s="152"/>
      <c r="M121" s="25"/>
    </row>
    <row r="122" spans="4:13" s="70" customFormat="1" x14ac:dyDescent="0.3">
      <c r="D122" s="152"/>
      <c r="M122" s="25"/>
    </row>
    <row r="123" spans="4:13" s="70" customFormat="1" x14ac:dyDescent="0.3">
      <c r="D123" s="152"/>
      <c r="M123" s="25"/>
    </row>
    <row r="124" spans="4:13" s="70" customFormat="1" x14ac:dyDescent="0.3">
      <c r="D124" s="152"/>
      <c r="M124" s="25"/>
    </row>
    <row r="125" spans="4:13" s="70" customFormat="1" x14ac:dyDescent="0.3">
      <c r="D125" s="152"/>
      <c r="M125" s="25"/>
    </row>
    <row r="126" spans="4:13" s="70" customFormat="1" x14ac:dyDescent="0.3">
      <c r="D126" s="152"/>
      <c r="M126" s="25"/>
    </row>
    <row r="127" spans="4:13" s="70" customFormat="1" x14ac:dyDescent="0.3">
      <c r="D127" s="152"/>
      <c r="M127" s="25"/>
    </row>
    <row r="128" spans="4:13" s="70" customFormat="1" x14ac:dyDescent="0.3">
      <c r="D128" s="152"/>
      <c r="M128" s="25"/>
    </row>
    <row r="129" spans="4:13" s="70" customFormat="1" x14ac:dyDescent="0.3">
      <c r="D129" s="152"/>
      <c r="M129" s="25"/>
    </row>
    <row r="130" spans="4:13" s="70" customFormat="1" x14ac:dyDescent="0.3">
      <c r="D130" s="152"/>
      <c r="M130" s="25"/>
    </row>
    <row r="131" spans="4:13" s="70" customFormat="1" x14ac:dyDescent="0.3">
      <c r="D131" s="152"/>
      <c r="M131" s="25"/>
    </row>
    <row r="132" spans="4:13" s="70" customFormat="1" x14ac:dyDescent="0.3">
      <c r="D132" s="152"/>
      <c r="M132" s="25"/>
    </row>
    <row r="133" spans="4:13" s="70" customFormat="1" x14ac:dyDescent="0.3">
      <c r="D133" s="152"/>
      <c r="M133" s="25"/>
    </row>
    <row r="134" spans="4:13" s="70" customFormat="1" x14ac:dyDescent="0.3">
      <c r="D134" s="152"/>
      <c r="M134" s="25"/>
    </row>
    <row r="135" spans="4:13" s="70" customFormat="1" x14ac:dyDescent="0.3">
      <c r="D135" s="152"/>
      <c r="M135" s="25"/>
    </row>
    <row r="136" spans="4:13" s="70" customFormat="1" x14ac:dyDescent="0.3">
      <c r="D136" s="152"/>
      <c r="M136" s="25"/>
    </row>
    <row r="137" spans="4:13" s="70" customFormat="1" x14ac:dyDescent="0.3">
      <c r="D137" s="152"/>
      <c r="M137" s="25"/>
    </row>
    <row r="138" spans="4:13" s="70" customFormat="1" x14ac:dyDescent="0.3">
      <c r="D138" s="152"/>
      <c r="M138" s="25"/>
    </row>
    <row r="139" spans="4:13" s="70" customFormat="1" x14ac:dyDescent="0.3">
      <c r="D139" s="152"/>
      <c r="M139" s="25"/>
    </row>
    <row r="140" spans="4:13" s="70" customFormat="1" x14ac:dyDescent="0.3">
      <c r="D140" s="152"/>
      <c r="M140" s="25"/>
    </row>
    <row r="141" spans="4:13" s="70" customFormat="1" x14ac:dyDescent="0.3">
      <c r="D141" s="152"/>
      <c r="M141" s="25"/>
    </row>
    <row r="142" spans="4:13" s="70" customFormat="1" x14ac:dyDescent="0.3">
      <c r="D142" s="152"/>
      <c r="M142" s="25"/>
    </row>
    <row r="143" spans="4:13" s="70" customFormat="1" x14ac:dyDescent="0.3">
      <c r="D143" s="152"/>
      <c r="M143" s="25"/>
    </row>
    <row r="144" spans="4:13" s="70" customFormat="1" x14ac:dyDescent="0.3">
      <c r="D144" s="152"/>
      <c r="M144" s="25"/>
    </row>
    <row r="145" spans="4:13" s="70" customFormat="1" x14ac:dyDescent="0.3">
      <c r="D145" s="152"/>
      <c r="M145" s="25"/>
    </row>
    <row r="146" spans="4:13" s="70" customFormat="1" x14ac:dyDescent="0.3">
      <c r="D146" s="152"/>
      <c r="M146" s="25"/>
    </row>
    <row r="147" spans="4:13" s="70" customFormat="1" x14ac:dyDescent="0.3">
      <c r="D147" s="152"/>
      <c r="M147" s="25"/>
    </row>
    <row r="148" spans="4:13" s="70" customFormat="1" x14ac:dyDescent="0.3">
      <c r="D148" s="152"/>
      <c r="M148" s="25"/>
    </row>
    <row r="149" spans="4:13" s="70" customFormat="1" x14ac:dyDescent="0.3">
      <c r="D149" s="152"/>
      <c r="M149" s="25"/>
    </row>
    <row r="150" spans="4:13" s="70" customFormat="1" x14ac:dyDescent="0.3">
      <c r="D150" s="152"/>
      <c r="M150" s="25"/>
    </row>
    <row r="151" spans="4:13" s="70" customFormat="1" x14ac:dyDescent="0.3">
      <c r="D151" s="152"/>
      <c r="M151" s="25"/>
    </row>
    <row r="152" spans="4:13" s="70" customFormat="1" x14ac:dyDescent="0.3">
      <c r="D152" s="152"/>
      <c r="M152" s="25"/>
    </row>
    <row r="153" spans="4:13" s="70" customFormat="1" x14ac:dyDescent="0.3">
      <c r="D153" s="152"/>
      <c r="M153" s="25"/>
    </row>
    <row r="154" spans="4:13" s="70" customFormat="1" x14ac:dyDescent="0.3">
      <c r="D154" s="152"/>
      <c r="M154" s="25"/>
    </row>
    <row r="155" spans="4:13" s="70" customFormat="1" x14ac:dyDescent="0.3">
      <c r="D155" s="152"/>
      <c r="M155" s="25"/>
    </row>
    <row r="156" spans="4:13" s="70" customFormat="1" x14ac:dyDescent="0.3">
      <c r="D156" s="152"/>
      <c r="M156" s="25"/>
    </row>
    <row r="157" spans="4:13" s="70" customFormat="1" x14ac:dyDescent="0.3">
      <c r="D157" s="152"/>
      <c r="M157" s="25"/>
    </row>
    <row r="158" spans="4:13" s="70" customFormat="1" x14ac:dyDescent="0.3">
      <c r="D158" s="152"/>
      <c r="M158" s="25"/>
    </row>
    <row r="159" spans="4:13" s="70" customFormat="1" x14ac:dyDescent="0.3">
      <c r="D159" s="152"/>
      <c r="M159" s="25"/>
    </row>
    <row r="160" spans="4:13" s="70" customFormat="1" x14ac:dyDescent="0.3">
      <c r="D160" s="152"/>
      <c r="M160" s="25"/>
    </row>
    <row r="161" spans="4:13" s="70" customFormat="1" x14ac:dyDescent="0.3">
      <c r="D161" s="152"/>
      <c r="M161" s="25"/>
    </row>
    <row r="162" spans="4:13" s="70" customFormat="1" x14ac:dyDescent="0.3">
      <c r="D162" s="152"/>
      <c r="M162" s="25"/>
    </row>
    <row r="163" spans="4:13" s="70" customFormat="1" x14ac:dyDescent="0.3">
      <c r="D163" s="152"/>
      <c r="M163" s="25"/>
    </row>
    <row r="164" spans="4:13" s="70" customFormat="1" x14ac:dyDescent="0.3">
      <c r="D164" s="152"/>
      <c r="M164" s="25"/>
    </row>
    <row r="165" spans="4:13" s="70" customFormat="1" x14ac:dyDescent="0.3">
      <c r="D165" s="152"/>
      <c r="M165" s="25"/>
    </row>
    <row r="166" spans="4:13" s="70" customFormat="1" x14ac:dyDescent="0.3">
      <c r="D166" s="152"/>
      <c r="M166" s="25"/>
    </row>
    <row r="167" spans="4:13" s="70" customFormat="1" x14ac:dyDescent="0.3">
      <c r="D167" s="152"/>
      <c r="M167" s="25"/>
    </row>
    <row r="168" spans="4:13" s="70" customFormat="1" x14ac:dyDescent="0.3">
      <c r="D168" s="152"/>
      <c r="M168" s="25"/>
    </row>
    <row r="169" spans="4:13" s="70" customFormat="1" x14ac:dyDescent="0.3">
      <c r="D169" s="152"/>
      <c r="M169" s="25"/>
    </row>
    <row r="170" spans="4:13" s="70" customFormat="1" x14ac:dyDescent="0.3">
      <c r="D170" s="152"/>
      <c r="M170" s="25"/>
    </row>
    <row r="171" spans="4:13" s="70" customFormat="1" x14ac:dyDescent="0.3">
      <c r="D171" s="152"/>
      <c r="M171" s="25"/>
    </row>
    <row r="172" spans="4:13" s="70" customFormat="1" x14ac:dyDescent="0.3">
      <c r="D172" s="152"/>
      <c r="M172" s="25"/>
    </row>
    <row r="173" spans="4:13" s="70" customFormat="1" x14ac:dyDescent="0.3">
      <c r="D173" s="152"/>
      <c r="M173" s="25"/>
    </row>
    <row r="174" spans="4:13" s="70" customFormat="1" x14ac:dyDescent="0.3">
      <c r="D174" s="152"/>
      <c r="M174" s="25"/>
    </row>
    <row r="175" spans="4:13" s="70" customFormat="1" x14ac:dyDescent="0.3">
      <c r="D175" s="152"/>
      <c r="M175" s="25"/>
    </row>
    <row r="176" spans="4:13" s="70" customFormat="1" x14ac:dyDescent="0.3">
      <c r="D176" s="152"/>
      <c r="M176" s="25"/>
    </row>
    <row r="177" spans="4:13" s="70" customFormat="1" x14ac:dyDescent="0.3">
      <c r="D177" s="152"/>
      <c r="M177" s="25"/>
    </row>
    <row r="178" spans="4:13" s="70" customFormat="1" x14ac:dyDescent="0.3">
      <c r="D178" s="152"/>
      <c r="M178" s="25"/>
    </row>
    <row r="179" spans="4:13" s="70" customFormat="1" x14ac:dyDescent="0.3">
      <c r="D179" s="152"/>
      <c r="M179" s="25"/>
    </row>
    <row r="180" spans="4:13" s="70" customFormat="1" x14ac:dyDescent="0.3">
      <c r="D180" s="152"/>
      <c r="M180" s="25"/>
    </row>
    <row r="181" spans="4:13" s="70" customFormat="1" x14ac:dyDescent="0.3">
      <c r="D181" s="152"/>
      <c r="M181" s="25"/>
    </row>
    <row r="182" spans="4:13" s="70" customFormat="1" x14ac:dyDescent="0.3">
      <c r="D182" s="152"/>
      <c r="M182" s="25"/>
    </row>
    <row r="183" spans="4:13" s="70" customFormat="1" x14ac:dyDescent="0.3">
      <c r="D183" s="152"/>
      <c r="M183" s="25"/>
    </row>
    <row r="184" spans="4:13" s="70" customFormat="1" x14ac:dyDescent="0.3">
      <c r="D184" s="152"/>
      <c r="M184" s="25"/>
    </row>
    <row r="185" spans="4:13" s="70" customFormat="1" x14ac:dyDescent="0.3">
      <c r="D185" s="152"/>
      <c r="M185" s="25"/>
    </row>
    <row r="186" spans="4:13" s="70" customFormat="1" x14ac:dyDescent="0.3">
      <c r="D186" s="152"/>
      <c r="M186" s="25"/>
    </row>
    <row r="187" spans="4:13" s="70" customFormat="1" x14ac:dyDescent="0.3">
      <c r="D187" s="152"/>
      <c r="M187" s="25"/>
    </row>
    <row r="188" spans="4:13" s="70" customFormat="1" x14ac:dyDescent="0.3">
      <c r="D188" s="152"/>
      <c r="M188" s="25"/>
    </row>
    <row r="189" spans="4:13" s="70" customFormat="1" x14ac:dyDescent="0.3">
      <c r="D189" s="152"/>
      <c r="M189" s="25"/>
    </row>
    <row r="190" spans="4:13" s="70" customFormat="1" x14ac:dyDescent="0.3">
      <c r="D190" s="152"/>
      <c r="M190" s="25"/>
    </row>
    <row r="191" spans="4:13" s="70" customFormat="1" x14ac:dyDescent="0.3">
      <c r="D191" s="152"/>
      <c r="M191" s="25"/>
    </row>
    <row r="192" spans="4:13" s="70" customFormat="1" x14ac:dyDescent="0.3">
      <c r="D192" s="152"/>
      <c r="M192" s="25"/>
    </row>
    <row r="193" spans="4:13" s="70" customFormat="1" x14ac:dyDescent="0.3">
      <c r="D193" s="152"/>
      <c r="M193" s="25"/>
    </row>
    <row r="194" spans="4:13" s="70" customFormat="1" x14ac:dyDescent="0.3">
      <c r="D194" s="152"/>
      <c r="M194" s="25"/>
    </row>
    <row r="195" spans="4:13" s="70" customFormat="1" x14ac:dyDescent="0.3">
      <c r="D195" s="152"/>
      <c r="M195" s="25"/>
    </row>
    <row r="196" spans="4:13" s="70" customFormat="1" x14ac:dyDescent="0.3">
      <c r="D196" s="152"/>
      <c r="M196" s="25"/>
    </row>
    <row r="197" spans="4:13" s="70" customFormat="1" x14ac:dyDescent="0.3">
      <c r="D197" s="152"/>
      <c r="M197" s="25"/>
    </row>
    <row r="198" spans="4:13" s="70" customFormat="1" x14ac:dyDescent="0.3">
      <c r="D198" s="152"/>
      <c r="M198" s="25"/>
    </row>
    <row r="199" spans="4:13" s="70" customFormat="1" x14ac:dyDescent="0.3">
      <c r="D199" s="152"/>
      <c r="M199" s="25"/>
    </row>
    <row r="200" spans="4:13" s="70" customFormat="1" x14ac:dyDescent="0.3">
      <c r="D200" s="152"/>
      <c r="M200" s="25"/>
    </row>
    <row r="201" spans="4:13" s="70" customFormat="1" x14ac:dyDescent="0.3">
      <c r="D201" s="152"/>
      <c r="M201" s="25"/>
    </row>
    <row r="202" spans="4:13" s="70" customFormat="1" x14ac:dyDescent="0.3">
      <c r="D202" s="152"/>
      <c r="M202" s="25"/>
    </row>
    <row r="203" spans="4:13" s="70" customFormat="1" x14ac:dyDescent="0.3">
      <c r="D203" s="152"/>
      <c r="M203" s="25"/>
    </row>
    <row r="204" spans="4:13" s="70" customFormat="1" x14ac:dyDescent="0.3">
      <c r="D204" s="152"/>
      <c r="M204" s="25"/>
    </row>
    <row r="205" spans="4:13" s="70" customFormat="1" x14ac:dyDescent="0.3">
      <c r="D205" s="152"/>
      <c r="M205" s="25"/>
    </row>
    <row r="206" spans="4:13" s="70" customFormat="1" x14ac:dyDescent="0.3">
      <c r="D206" s="152"/>
      <c r="M206" s="25"/>
    </row>
    <row r="207" spans="4:13" s="70" customFormat="1" x14ac:dyDescent="0.3">
      <c r="D207" s="152"/>
      <c r="M207" s="25"/>
    </row>
    <row r="208" spans="4:13" s="70" customFormat="1" x14ac:dyDescent="0.3">
      <c r="D208" s="152"/>
      <c r="M208" s="25"/>
    </row>
    <row r="209" spans="4:13" s="70" customFormat="1" x14ac:dyDescent="0.3">
      <c r="D209" s="152"/>
      <c r="M209" s="25"/>
    </row>
    <row r="210" spans="4:13" s="70" customFormat="1" x14ac:dyDescent="0.3">
      <c r="D210" s="152"/>
      <c r="M210" s="25"/>
    </row>
    <row r="211" spans="4:13" s="70" customFormat="1" x14ac:dyDescent="0.3">
      <c r="D211" s="152"/>
      <c r="M211" s="25"/>
    </row>
    <row r="212" spans="4:13" s="70" customFormat="1" x14ac:dyDescent="0.3">
      <c r="D212" s="152"/>
      <c r="M212" s="25"/>
    </row>
    <row r="213" spans="4:13" s="70" customFormat="1" x14ac:dyDescent="0.3">
      <c r="D213" s="152"/>
      <c r="M213" s="25"/>
    </row>
    <row r="214" spans="4:13" s="70" customFormat="1" x14ac:dyDescent="0.3">
      <c r="D214" s="152"/>
      <c r="M214" s="25"/>
    </row>
    <row r="215" spans="4:13" s="70" customFormat="1" x14ac:dyDescent="0.3">
      <c r="D215" s="152"/>
      <c r="M215" s="25"/>
    </row>
    <row r="216" spans="4:13" s="70" customFormat="1" x14ac:dyDescent="0.3">
      <c r="D216" s="152"/>
      <c r="M216" s="25"/>
    </row>
    <row r="217" spans="4:13" s="70" customFormat="1" x14ac:dyDescent="0.3">
      <c r="D217" s="152"/>
      <c r="M217" s="25"/>
    </row>
    <row r="218" spans="4:13" s="70" customFormat="1" x14ac:dyDescent="0.3">
      <c r="D218" s="152"/>
      <c r="M218" s="25"/>
    </row>
    <row r="219" spans="4:13" s="70" customFormat="1" x14ac:dyDescent="0.3">
      <c r="D219" s="152"/>
      <c r="M219" s="25"/>
    </row>
    <row r="220" spans="4:13" s="70" customFormat="1" x14ac:dyDescent="0.3">
      <c r="D220" s="152"/>
      <c r="M220" s="25"/>
    </row>
    <row r="221" spans="4:13" s="70" customFormat="1" x14ac:dyDescent="0.3">
      <c r="D221" s="152"/>
      <c r="M221" s="25"/>
    </row>
    <row r="222" spans="4:13" s="70" customFormat="1" x14ac:dyDescent="0.3">
      <c r="D222" s="152"/>
      <c r="M222" s="25"/>
    </row>
    <row r="223" spans="4:13" s="70" customFormat="1" x14ac:dyDescent="0.3">
      <c r="D223" s="152"/>
      <c r="M223" s="25"/>
    </row>
    <row r="224" spans="4:13" s="70" customFormat="1" x14ac:dyDescent="0.3">
      <c r="D224" s="152"/>
      <c r="M224" s="25"/>
    </row>
    <row r="225" spans="4:13" s="70" customFormat="1" x14ac:dyDescent="0.3">
      <c r="D225" s="152"/>
      <c r="M225" s="25"/>
    </row>
    <row r="226" spans="4:13" s="70" customFormat="1" x14ac:dyDescent="0.3">
      <c r="D226" s="152"/>
      <c r="M226" s="25"/>
    </row>
    <row r="227" spans="4:13" s="70" customFormat="1" x14ac:dyDescent="0.3">
      <c r="D227" s="152"/>
      <c r="M227" s="25"/>
    </row>
    <row r="228" spans="4:13" s="70" customFormat="1" x14ac:dyDescent="0.3">
      <c r="D228" s="152"/>
      <c r="M228" s="25"/>
    </row>
    <row r="229" spans="4:13" s="70" customFormat="1" x14ac:dyDescent="0.3">
      <c r="D229" s="152"/>
      <c r="M229" s="25"/>
    </row>
    <row r="230" spans="4:13" s="70" customFormat="1" x14ac:dyDescent="0.3">
      <c r="D230" s="152"/>
      <c r="M230" s="25"/>
    </row>
    <row r="231" spans="4:13" s="70" customFormat="1" x14ac:dyDescent="0.3">
      <c r="D231" s="152"/>
      <c r="M231" s="25"/>
    </row>
    <row r="232" spans="4:13" s="70" customFormat="1" x14ac:dyDescent="0.3">
      <c r="D232" s="152"/>
      <c r="M232" s="25"/>
    </row>
    <row r="233" spans="4:13" s="70" customFormat="1" x14ac:dyDescent="0.3">
      <c r="D233" s="152"/>
      <c r="M233" s="25"/>
    </row>
    <row r="234" spans="4:13" s="70" customFormat="1" x14ac:dyDescent="0.3">
      <c r="D234" s="152"/>
      <c r="M234" s="25"/>
    </row>
    <row r="235" spans="4:13" s="70" customFormat="1" x14ac:dyDescent="0.3">
      <c r="D235" s="152"/>
      <c r="M235" s="25"/>
    </row>
    <row r="236" spans="4:13" s="70" customFormat="1" x14ac:dyDescent="0.3">
      <c r="D236" s="152"/>
      <c r="M236" s="25"/>
    </row>
    <row r="237" spans="4:13" s="70" customFormat="1" x14ac:dyDescent="0.3">
      <c r="D237" s="152"/>
      <c r="M237" s="25"/>
    </row>
    <row r="238" spans="4:13" s="70" customFormat="1" x14ac:dyDescent="0.3">
      <c r="D238" s="152"/>
      <c r="M238" s="25"/>
    </row>
    <row r="239" spans="4:13" s="70" customFormat="1" x14ac:dyDescent="0.3">
      <c r="D239" s="152"/>
      <c r="M239" s="25"/>
    </row>
    <row r="240" spans="4:13" s="70" customFormat="1" x14ac:dyDescent="0.3">
      <c r="D240" s="152"/>
      <c r="M240" s="25"/>
    </row>
    <row r="241" spans="4:13" s="70" customFormat="1" x14ac:dyDescent="0.3">
      <c r="D241" s="152"/>
      <c r="M241" s="25"/>
    </row>
    <row r="242" spans="4:13" s="70" customFormat="1" x14ac:dyDescent="0.3">
      <c r="D242" s="152"/>
      <c r="M242" s="25"/>
    </row>
    <row r="243" spans="4:13" s="70" customFormat="1" x14ac:dyDescent="0.3">
      <c r="D243" s="152"/>
      <c r="M243" s="25"/>
    </row>
    <row r="244" spans="4:13" s="70" customFormat="1" x14ac:dyDescent="0.3">
      <c r="D244" s="152"/>
      <c r="M244" s="25"/>
    </row>
    <row r="245" spans="4:13" s="70" customFormat="1" x14ac:dyDescent="0.3">
      <c r="D245" s="152"/>
      <c r="M245" s="25"/>
    </row>
    <row r="246" spans="4:13" s="70" customFormat="1" x14ac:dyDescent="0.3">
      <c r="D246" s="152"/>
      <c r="M246" s="25"/>
    </row>
    <row r="247" spans="4:13" s="70" customFormat="1" x14ac:dyDescent="0.3">
      <c r="D247" s="152"/>
      <c r="M247" s="25"/>
    </row>
    <row r="248" spans="4:13" s="70" customFormat="1" x14ac:dyDescent="0.3">
      <c r="D248" s="152"/>
      <c r="M248" s="25"/>
    </row>
    <row r="249" spans="4:13" s="70" customFormat="1" x14ac:dyDescent="0.3">
      <c r="D249" s="152"/>
      <c r="M249" s="25"/>
    </row>
    <row r="250" spans="4:13" s="70" customFormat="1" x14ac:dyDescent="0.3">
      <c r="D250" s="152"/>
      <c r="M250" s="25"/>
    </row>
    <row r="251" spans="4:13" s="70" customFormat="1" x14ac:dyDescent="0.3">
      <c r="D251" s="152"/>
      <c r="M251" s="25"/>
    </row>
    <row r="252" spans="4:13" s="70" customFormat="1" x14ac:dyDescent="0.3">
      <c r="D252" s="152"/>
      <c r="M252" s="25"/>
    </row>
    <row r="253" spans="4:13" s="70" customFormat="1" x14ac:dyDescent="0.3">
      <c r="D253" s="152"/>
      <c r="M253" s="25"/>
    </row>
    <row r="254" spans="4:13" s="70" customFormat="1" x14ac:dyDescent="0.3">
      <c r="D254" s="152"/>
      <c r="M254" s="25"/>
    </row>
    <row r="255" spans="4:13" s="70" customFormat="1" x14ac:dyDescent="0.3">
      <c r="D255" s="152"/>
      <c r="M255" s="25"/>
    </row>
    <row r="256" spans="4:13" s="70" customFormat="1" x14ac:dyDescent="0.3">
      <c r="D256" s="152"/>
      <c r="M256" s="25"/>
    </row>
    <row r="257" spans="4:13" s="70" customFormat="1" x14ac:dyDescent="0.3">
      <c r="D257" s="152"/>
      <c r="M257" s="25"/>
    </row>
    <row r="258" spans="4:13" s="70" customFormat="1" x14ac:dyDescent="0.3">
      <c r="D258" s="152"/>
      <c r="M258" s="25"/>
    </row>
    <row r="259" spans="4:13" s="70" customFormat="1" x14ac:dyDescent="0.3">
      <c r="D259" s="152"/>
      <c r="M259" s="25"/>
    </row>
    <row r="260" spans="4:13" s="70" customFormat="1" x14ac:dyDescent="0.3">
      <c r="D260" s="152"/>
      <c r="M260" s="25"/>
    </row>
    <row r="261" spans="4:13" s="70" customFormat="1" x14ac:dyDescent="0.3">
      <c r="D261" s="152"/>
      <c r="M261" s="25"/>
    </row>
    <row r="262" spans="4:13" s="70" customFormat="1" x14ac:dyDescent="0.3">
      <c r="D262" s="152"/>
      <c r="M262" s="25"/>
    </row>
    <row r="263" spans="4:13" s="70" customFormat="1" x14ac:dyDescent="0.3">
      <c r="D263" s="152"/>
      <c r="M263" s="25"/>
    </row>
    <row r="264" spans="4:13" s="70" customFormat="1" x14ac:dyDescent="0.3">
      <c r="D264" s="152"/>
      <c r="M264" s="25"/>
    </row>
    <row r="265" spans="4:13" s="70" customFormat="1" x14ac:dyDescent="0.3">
      <c r="D265" s="152"/>
      <c r="M265" s="25"/>
    </row>
    <row r="266" spans="4:13" s="70" customFormat="1" x14ac:dyDescent="0.3">
      <c r="D266" s="152"/>
      <c r="M266" s="25"/>
    </row>
    <row r="267" spans="4:13" s="70" customFormat="1" x14ac:dyDescent="0.3">
      <c r="D267" s="152"/>
      <c r="M267" s="25"/>
    </row>
    <row r="268" spans="4:13" s="70" customFormat="1" x14ac:dyDescent="0.3">
      <c r="D268" s="152"/>
      <c r="M268" s="25"/>
    </row>
    <row r="269" spans="4:13" s="70" customFormat="1" x14ac:dyDescent="0.3">
      <c r="D269" s="152"/>
      <c r="M269" s="25"/>
    </row>
    <row r="270" spans="4:13" s="70" customFormat="1" x14ac:dyDescent="0.3">
      <c r="D270" s="152"/>
      <c r="M270" s="25"/>
    </row>
    <row r="271" spans="4:13" s="70" customFormat="1" x14ac:dyDescent="0.3">
      <c r="D271" s="152"/>
      <c r="M271" s="25"/>
    </row>
    <row r="272" spans="4:13" s="70" customFormat="1" x14ac:dyDescent="0.3">
      <c r="D272" s="152"/>
      <c r="M272" s="25"/>
    </row>
    <row r="273" spans="4:13" s="70" customFormat="1" x14ac:dyDescent="0.3">
      <c r="D273" s="152"/>
      <c r="M273" s="25"/>
    </row>
    <row r="274" spans="4:13" s="70" customFormat="1" x14ac:dyDescent="0.3">
      <c r="D274" s="152"/>
      <c r="M274" s="25"/>
    </row>
    <row r="275" spans="4:13" s="70" customFormat="1" x14ac:dyDescent="0.3">
      <c r="D275" s="152"/>
      <c r="M275" s="25"/>
    </row>
    <row r="276" spans="4:13" s="70" customFormat="1" x14ac:dyDescent="0.3">
      <c r="D276" s="152"/>
      <c r="M276" s="25"/>
    </row>
    <row r="277" spans="4:13" s="70" customFormat="1" x14ac:dyDescent="0.3">
      <c r="D277" s="152"/>
      <c r="M277" s="25"/>
    </row>
    <row r="278" spans="4:13" s="70" customFormat="1" x14ac:dyDescent="0.3">
      <c r="D278" s="152"/>
      <c r="M278" s="25"/>
    </row>
    <row r="279" spans="4:13" s="70" customFormat="1" x14ac:dyDescent="0.3">
      <c r="D279" s="152"/>
      <c r="M279" s="25"/>
    </row>
    <row r="280" spans="4:13" s="70" customFormat="1" x14ac:dyDescent="0.3">
      <c r="D280" s="152"/>
      <c r="M280" s="25"/>
    </row>
    <row r="281" spans="4:13" s="70" customFormat="1" x14ac:dyDescent="0.3">
      <c r="D281" s="152"/>
      <c r="M281" s="25"/>
    </row>
    <row r="282" spans="4:13" s="70" customFormat="1" x14ac:dyDescent="0.3">
      <c r="D282" s="152"/>
      <c r="M282" s="25"/>
    </row>
    <row r="283" spans="4:13" s="70" customFormat="1" x14ac:dyDescent="0.3">
      <c r="D283" s="152"/>
      <c r="M283" s="25"/>
    </row>
    <row r="284" spans="4:13" s="70" customFormat="1" x14ac:dyDescent="0.3">
      <c r="D284" s="152"/>
      <c r="M284" s="25"/>
    </row>
    <row r="285" spans="4:13" s="70" customFormat="1" x14ac:dyDescent="0.3">
      <c r="D285" s="152"/>
      <c r="M285" s="25"/>
    </row>
    <row r="286" spans="4:13" s="70" customFormat="1" x14ac:dyDescent="0.3">
      <c r="D286" s="152"/>
      <c r="M286" s="25"/>
    </row>
    <row r="287" spans="4:13" s="70" customFormat="1" x14ac:dyDescent="0.3">
      <c r="D287" s="152"/>
      <c r="M287" s="25"/>
    </row>
    <row r="288" spans="4:13" s="70" customFormat="1" x14ac:dyDescent="0.3">
      <c r="D288" s="152"/>
      <c r="M288" s="25"/>
    </row>
    <row r="289" spans="4:13" s="70" customFormat="1" x14ac:dyDescent="0.3">
      <c r="D289" s="152"/>
      <c r="M289" s="25"/>
    </row>
    <row r="290" spans="4:13" s="70" customFormat="1" x14ac:dyDescent="0.3">
      <c r="D290" s="152"/>
      <c r="M290" s="25"/>
    </row>
    <row r="291" spans="4:13" s="70" customFormat="1" x14ac:dyDescent="0.3">
      <c r="D291" s="152"/>
      <c r="M291" s="25"/>
    </row>
    <row r="292" spans="4:13" s="70" customFormat="1" x14ac:dyDescent="0.3">
      <c r="D292" s="152"/>
      <c r="M292" s="25"/>
    </row>
    <row r="293" spans="4:13" s="70" customFormat="1" x14ac:dyDescent="0.3">
      <c r="D293" s="152"/>
      <c r="M293" s="25"/>
    </row>
    <row r="294" spans="4:13" s="70" customFormat="1" x14ac:dyDescent="0.3">
      <c r="D294" s="152"/>
      <c r="M294" s="25"/>
    </row>
    <row r="295" spans="4:13" s="70" customFormat="1" x14ac:dyDescent="0.3">
      <c r="D295" s="152"/>
      <c r="M295" s="25"/>
    </row>
    <row r="296" spans="4:13" s="70" customFormat="1" x14ac:dyDescent="0.3">
      <c r="D296" s="152"/>
      <c r="M296" s="25"/>
    </row>
    <row r="297" spans="4:13" s="70" customFormat="1" x14ac:dyDescent="0.3">
      <c r="D297" s="152"/>
      <c r="M297" s="25"/>
    </row>
    <row r="298" spans="4:13" s="70" customFormat="1" x14ac:dyDescent="0.3">
      <c r="D298" s="152"/>
      <c r="M298" s="25"/>
    </row>
    <row r="299" spans="4:13" s="70" customFormat="1" x14ac:dyDescent="0.3">
      <c r="D299" s="152"/>
      <c r="M299" s="25"/>
    </row>
    <row r="300" spans="4:13" s="70" customFormat="1" x14ac:dyDescent="0.3">
      <c r="D300" s="152"/>
      <c r="M300" s="25"/>
    </row>
    <row r="301" spans="4:13" s="70" customFormat="1" x14ac:dyDescent="0.3">
      <c r="D301" s="152"/>
      <c r="M301" s="25"/>
    </row>
    <row r="302" spans="4:13" s="70" customFormat="1" x14ac:dyDescent="0.3">
      <c r="D302" s="152"/>
      <c r="M302" s="25"/>
    </row>
    <row r="303" spans="4:13" s="70" customFormat="1" x14ac:dyDescent="0.3">
      <c r="D303" s="152"/>
      <c r="M303" s="25"/>
    </row>
    <row r="304" spans="4:13" s="70" customFormat="1" x14ac:dyDescent="0.3">
      <c r="D304" s="152"/>
      <c r="M304" s="25"/>
    </row>
    <row r="305" spans="4:13" s="70" customFormat="1" x14ac:dyDescent="0.3">
      <c r="D305" s="152"/>
      <c r="M305" s="25"/>
    </row>
    <row r="306" spans="4:13" s="70" customFormat="1" x14ac:dyDescent="0.3">
      <c r="D306" s="152"/>
      <c r="M306" s="25"/>
    </row>
    <row r="307" spans="4:13" s="70" customFormat="1" x14ac:dyDescent="0.3">
      <c r="D307" s="152"/>
      <c r="M307" s="25"/>
    </row>
    <row r="308" spans="4:13" s="70" customFormat="1" x14ac:dyDescent="0.3">
      <c r="D308" s="152"/>
      <c r="M308" s="25"/>
    </row>
    <row r="309" spans="4:13" s="70" customFormat="1" x14ac:dyDescent="0.3">
      <c r="D309" s="152"/>
      <c r="M309" s="25"/>
    </row>
    <row r="310" spans="4:13" s="70" customFormat="1" x14ac:dyDescent="0.3">
      <c r="D310" s="152"/>
      <c r="M310" s="25"/>
    </row>
    <row r="311" spans="4:13" s="70" customFormat="1" x14ac:dyDescent="0.3">
      <c r="D311" s="152"/>
      <c r="M311" s="25"/>
    </row>
    <row r="312" spans="4:13" s="70" customFormat="1" x14ac:dyDescent="0.3">
      <c r="D312" s="152"/>
      <c r="M312" s="25"/>
    </row>
    <row r="313" spans="4:13" s="70" customFormat="1" x14ac:dyDescent="0.3">
      <c r="D313" s="152"/>
      <c r="M313" s="25"/>
    </row>
    <row r="314" spans="4:13" s="70" customFormat="1" x14ac:dyDescent="0.3">
      <c r="D314" s="152"/>
      <c r="M314" s="25"/>
    </row>
    <row r="315" spans="4:13" s="70" customFormat="1" x14ac:dyDescent="0.3">
      <c r="D315" s="152"/>
      <c r="M315" s="25"/>
    </row>
    <row r="316" spans="4:13" s="70" customFormat="1" x14ac:dyDescent="0.3">
      <c r="D316" s="152"/>
      <c r="M316" s="25"/>
    </row>
    <row r="317" spans="4:13" s="70" customFormat="1" x14ac:dyDescent="0.3">
      <c r="D317" s="152"/>
      <c r="M317" s="25"/>
    </row>
    <row r="318" spans="4:13" s="70" customFormat="1" x14ac:dyDescent="0.3">
      <c r="D318" s="152"/>
      <c r="M318" s="25"/>
    </row>
    <row r="319" spans="4:13" s="70" customFormat="1" x14ac:dyDescent="0.3">
      <c r="D319" s="152"/>
      <c r="M319" s="25"/>
    </row>
    <row r="320" spans="4:13" s="70" customFormat="1" x14ac:dyDescent="0.3">
      <c r="D320" s="152"/>
      <c r="M320" s="25"/>
    </row>
    <row r="321" spans="4:13" s="70" customFormat="1" x14ac:dyDescent="0.3">
      <c r="D321" s="152"/>
      <c r="M321" s="25"/>
    </row>
    <row r="322" spans="4:13" s="70" customFormat="1" x14ac:dyDescent="0.3">
      <c r="D322" s="152"/>
      <c r="M322" s="25"/>
    </row>
    <row r="323" spans="4:13" s="70" customFormat="1" x14ac:dyDescent="0.3">
      <c r="D323" s="152"/>
      <c r="M323" s="25"/>
    </row>
    <row r="324" spans="4:13" s="70" customFormat="1" x14ac:dyDescent="0.3">
      <c r="D324" s="152"/>
      <c r="M324" s="25"/>
    </row>
    <row r="325" spans="4:13" s="70" customFormat="1" x14ac:dyDescent="0.3">
      <c r="D325" s="152"/>
      <c r="M325" s="25"/>
    </row>
    <row r="326" spans="4:13" s="70" customFormat="1" x14ac:dyDescent="0.3">
      <c r="D326" s="152"/>
      <c r="M326" s="25"/>
    </row>
    <row r="327" spans="4:13" s="70" customFormat="1" x14ac:dyDescent="0.3">
      <c r="D327" s="152"/>
      <c r="M327" s="25"/>
    </row>
    <row r="328" spans="4:13" s="70" customFormat="1" x14ac:dyDescent="0.3">
      <c r="D328" s="152"/>
      <c r="M328" s="25"/>
    </row>
    <row r="329" spans="4:13" s="70" customFormat="1" x14ac:dyDescent="0.3">
      <c r="D329" s="152"/>
      <c r="M329" s="25"/>
    </row>
    <row r="330" spans="4:13" s="70" customFormat="1" x14ac:dyDescent="0.3">
      <c r="D330" s="152"/>
      <c r="M330" s="25"/>
    </row>
    <row r="331" spans="4:13" s="70" customFormat="1" x14ac:dyDescent="0.3">
      <c r="D331" s="152"/>
      <c r="M331" s="25"/>
    </row>
    <row r="332" spans="4:13" s="70" customFormat="1" x14ac:dyDescent="0.3">
      <c r="D332" s="152"/>
      <c r="M332" s="25"/>
    </row>
    <row r="333" spans="4:13" s="70" customFormat="1" x14ac:dyDescent="0.3">
      <c r="D333" s="152"/>
      <c r="M333" s="25"/>
    </row>
    <row r="334" spans="4:13" s="70" customFormat="1" x14ac:dyDescent="0.3">
      <c r="D334" s="152"/>
      <c r="M334" s="25"/>
    </row>
    <row r="335" spans="4:13" s="70" customFormat="1" x14ac:dyDescent="0.3">
      <c r="D335" s="152"/>
      <c r="M335" s="25"/>
    </row>
    <row r="336" spans="4:13" s="70" customFormat="1" x14ac:dyDescent="0.3">
      <c r="D336" s="152"/>
      <c r="M336" s="25"/>
    </row>
    <row r="337" spans="4:13" s="70" customFormat="1" x14ac:dyDescent="0.3">
      <c r="D337" s="152"/>
      <c r="M337" s="25"/>
    </row>
    <row r="338" spans="4:13" s="70" customFormat="1" x14ac:dyDescent="0.3">
      <c r="D338" s="152"/>
      <c r="M338" s="25"/>
    </row>
    <row r="339" spans="4:13" s="70" customFormat="1" x14ac:dyDescent="0.3">
      <c r="D339" s="152"/>
      <c r="M339" s="25"/>
    </row>
    <row r="340" spans="4:13" s="70" customFormat="1" x14ac:dyDescent="0.3">
      <c r="D340" s="152"/>
      <c r="M340" s="25"/>
    </row>
    <row r="341" spans="4:13" s="70" customFormat="1" x14ac:dyDescent="0.3">
      <c r="D341" s="152"/>
      <c r="M341" s="25"/>
    </row>
    <row r="342" spans="4:13" s="70" customFormat="1" x14ac:dyDescent="0.3">
      <c r="D342" s="152"/>
      <c r="M342" s="25"/>
    </row>
    <row r="343" spans="4:13" s="70" customFormat="1" x14ac:dyDescent="0.3">
      <c r="D343" s="152"/>
      <c r="M343" s="25"/>
    </row>
    <row r="344" spans="4:13" s="70" customFormat="1" x14ac:dyDescent="0.3">
      <c r="D344" s="152"/>
      <c r="M344" s="25"/>
    </row>
    <row r="345" spans="4:13" s="70" customFormat="1" x14ac:dyDescent="0.3">
      <c r="D345" s="152"/>
      <c r="M345" s="25"/>
    </row>
    <row r="346" spans="4:13" s="70" customFormat="1" x14ac:dyDescent="0.3">
      <c r="D346" s="152"/>
      <c r="M346" s="25"/>
    </row>
    <row r="347" spans="4:13" s="70" customFormat="1" x14ac:dyDescent="0.3">
      <c r="D347" s="152"/>
      <c r="M347" s="25"/>
    </row>
    <row r="348" spans="4:13" s="70" customFormat="1" x14ac:dyDescent="0.3">
      <c r="D348" s="152"/>
      <c r="M348" s="25"/>
    </row>
    <row r="349" spans="4:13" s="70" customFormat="1" x14ac:dyDescent="0.3">
      <c r="D349" s="152"/>
      <c r="M349" s="25"/>
    </row>
    <row r="350" spans="4:13" s="70" customFormat="1" x14ac:dyDescent="0.3">
      <c r="D350" s="152"/>
      <c r="M350" s="25"/>
    </row>
    <row r="351" spans="4:13" s="70" customFormat="1" x14ac:dyDescent="0.3">
      <c r="D351" s="152"/>
      <c r="M351" s="25"/>
    </row>
    <row r="352" spans="4:13" s="70" customFormat="1" x14ac:dyDescent="0.3">
      <c r="D352" s="152"/>
      <c r="M352" s="25"/>
    </row>
    <row r="353" spans="4:13" s="70" customFormat="1" x14ac:dyDescent="0.3">
      <c r="D353" s="152"/>
      <c r="M353" s="25"/>
    </row>
    <row r="354" spans="4:13" s="70" customFormat="1" x14ac:dyDescent="0.3">
      <c r="D354" s="152"/>
      <c r="M354" s="25"/>
    </row>
    <row r="355" spans="4:13" s="70" customFormat="1" x14ac:dyDescent="0.3">
      <c r="D355" s="152"/>
      <c r="M355" s="25"/>
    </row>
    <row r="356" spans="4:13" s="70" customFormat="1" x14ac:dyDescent="0.3">
      <c r="D356" s="152"/>
      <c r="M356" s="25"/>
    </row>
    <row r="357" spans="4:13" s="70" customFormat="1" x14ac:dyDescent="0.3">
      <c r="D357" s="152"/>
      <c r="M357" s="25"/>
    </row>
    <row r="358" spans="4:13" s="70" customFormat="1" x14ac:dyDescent="0.3">
      <c r="D358" s="152"/>
      <c r="M358" s="25"/>
    </row>
    <row r="359" spans="4:13" s="70" customFormat="1" x14ac:dyDescent="0.3">
      <c r="D359" s="152"/>
      <c r="M359" s="25"/>
    </row>
    <row r="360" spans="4:13" s="70" customFormat="1" x14ac:dyDescent="0.3">
      <c r="D360" s="152"/>
      <c r="M360" s="25"/>
    </row>
    <row r="361" spans="4:13" s="70" customFormat="1" x14ac:dyDescent="0.3">
      <c r="D361" s="152"/>
      <c r="M361" s="25"/>
    </row>
    <row r="362" spans="4:13" s="70" customFormat="1" x14ac:dyDescent="0.3">
      <c r="D362" s="152"/>
      <c r="M362" s="25"/>
    </row>
    <row r="363" spans="4:13" s="70" customFormat="1" x14ac:dyDescent="0.3">
      <c r="D363" s="152"/>
      <c r="M363" s="25"/>
    </row>
    <row r="364" spans="4:13" s="70" customFormat="1" x14ac:dyDescent="0.3">
      <c r="D364" s="152"/>
      <c r="M364" s="25"/>
    </row>
    <row r="365" spans="4:13" s="70" customFormat="1" x14ac:dyDescent="0.3">
      <c r="D365" s="152"/>
      <c r="M365" s="25"/>
    </row>
    <row r="366" spans="4:13" s="70" customFormat="1" x14ac:dyDescent="0.3">
      <c r="D366" s="152"/>
      <c r="M366" s="25"/>
    </row>
    <row r="367" spans="4:13" s="70" customFormat="1" x14ac:dyDescent="0.3">
      <c r="D367" s="152"/>
      <c r="M367" s="25"/>
    </row>
    <row r="368" spans="4:13" s="70" customFormat="1" x14ac:dyDescent="0.3">
      <c r="D368" s="152"/>
      <c r="M368" s="25"/>
    </row>
    <row r="369" spans="4:13" s="70" customFormat="1" x14ac:dyDescent="0.3">
      <c r="D369" s="152"/>
      <c r="M369" s="25"/>
    </row>
    <row r="370" spans="4:13" s="70" customFormat="1" x14ac:dyDescent="0.3">
      <c r="D370" s="152"/>
      <c r="M370" s="25"/>
    </row>
    <row r="371" spans="4:13" s="70" customFormat="1" x14ac:dyDescent="0.3">
      <c r="D371" s="152"/>
      <c r="M371" s="25"/>
    </row>
    <row r="372" spans="4:13" s="70" customFormat="1" x14ac:dyDescent="0.3">
      <c r="D372" s="152"/>
      <c r="M372" s="25"/>
    </row>
    <row r="373" spans="4:13" s="70" customFormat="1" x14ac:dyDescent="0.3">
      <c r="D373" s="152"/>
      <c r="M373" s="25"/>
    </row>
    <row r="374" spans="4:13" s="70" customFormat="1" x14ac:dyDescent="0.3">
      <c r="D374" s="152"/>
      <c r="M374" s="25"/>
    </row>
    <row r="375" spans="4:13" s="70" customFormat="1" x14ac:dyDescent="0.3">
      <c r="D375" s="152"/>
      <c r="M375" s="25"/>
    </row>
    <row r="376" spans="4:13" s="70" customFormat="1" x14ac:dyDescent="0.3">
      <c r="D376" s="152"/>
      <c r="M376" s="25"/>
    </row>
    <row r="377" spans="4:13" s="70" customFormat="1" x14ac:dyDescent="0.3">
      <c r="D377" s="152"/>
      <c r="M377" s="25"/>
    </row>
    <row r="378" spans="4:13" s="70" customFormat="1" x14ac:dyDescent="0.3">
      <c r="D378" s="152"/>
      <c r="M378" s="25"/>
    </row>
    <row r="379" spans="4:13" s="70" customFormat="1" x14ac:dyDescent="0.3">
      <c r="D379" s="152"/>
      <c r="M379" s="25"/>
    </row>
    <row r="380" spans="4:13" s="70" customFormat="1" x14ac:dyDescent="0.3">
      <c r="D380" s="152"/>
      <c r="M380" s="25"/>
    </row>
    <row r="381" spans="4:13" s="70" customFormat="1" x14ac:dyDescent="0.3">
      <c r="D381" s="152"/>
      <c r="M381" s="25"/>
    </row>
    <row r="382" spans="4:13" s="70" customFormat="1" x14ac:dyDescent="0.3">
      <c r="D382" s="152"/>
      <c r="M382" s="25"/>
    </row>
    <row r="383" spans="4:13" s="70" customFormat="1" x14ac:dyDescent="0.3">
      <c r="D383" s="152"/>
      <c r="M383" s="25"/>
    </row>
    <row r="384" spans="4:13" s="70" customFormat="1" x14ac:dyDescent="0.3">
      <c r="D384" s="152"/>
      <c r="M384" s="25"/>
    </row>
    <row r="385" spans="4:13" s="70" customFormat="1" x14ac:dyDescent="0.3">
      <c r="D385" s="152"/>
      <c r="M385" s="25"/>
    </row>
    <row r="386" spans="4:13" s="70" customFormat="1" x14ac:dyDescent="0.3">
      <c r="D386" s="152"/>
      <c r="M386" s="25"/>
    </row>
    <row r="387" spans="4:13" s="70" customFormat="1" x14ac:dyDescent="0.3">
      <c r="D387" s="152"/>
      <c r="M387" s="25"/>
    </row>
    <row r="388" spans="4:13" s="70" customFormat="1" x14ac:dyDescent="0.3">
      <c r="D388" s="152"/>
      <c r="M388" s="25"/>
    </row>
    <row r="389" spans="4:13" s="70" customFormat="1" x14ac:dyDescent="0.3">
      <c r="D389" s="152"/>
      <c r="M389" s="25"/>
    </row>
    <row r="390" spans="4:13" s="70" customFormat="1" x14ac:dyDescent="0.3">
      <c r="D390" s="152"/>
      <c r="M390" s="25"/>
    </row>
    <row r="391" spans="4:13" s="70" customFormat="1" x14ac:dyDescent="0.3">
      <c r="D391" s="152"/>
      <c r="M391" s="25"/>
    </row>
    <row r="392" spans="4:13" s="70" customFormat="1" x14ac:dyDescent="0.3">
      <c r="D392" s="152"/>
      <c r="M392" s="25"/>
    </row>
    <row r="393" spans="4:13" s="70" customFormat="1" x14ac:dyDescent="0.3">
      <c r="D393" s="152"/>
      <c r="M393" s="25"/>
    </row>
    <row r="394" spans="4:13" s="70" customFormat="1" x14ac:dyDescent="0.3">
      <c r="D394" s="152"/>
      <c r="M394" s="25"/>
    </row>
    <row r="395" spans="4:13" s="70" customFormat="1" x14ac:dyDescent="0.3">
      <c r="D395" s="152"/>
      <c r="M395" s="25"/>
    </row>
    <row r="396" spans="4:13" s="70" customFormat="1" x14ac:dyDescent="0.3">
      <c r="D396" s="152"/>
      <c r="M396" s="25"/>
    </row>
    <row r="397" spans="4:13" s="70" customFormat="1" x14ac:dyDescent="0.3">
      <c r="D397" s="152"/>
      <c r="M397" s="25"/>
    </row>
    <row r="398" spans="4:13" s="70" customFormat="1" x14ac:dyDescent="0.3">
      <c r="D398" s="152"/>
      <c r="M398" s="25"/>
    </row>
    <row r="399" spans="4:13" s="70" customFormat="1" x14ac:dyDescent="0.3">
      <c r="D399" s="152"/>
      <c r="M399" s="25"/>
    </row>
    <row r="400" spans="4:13" s="70" customFormat="1" x14ac:dyDescent="0.3">
      <c r="D400" s="152"/>
      <c r="M400" s="25"/>
    </row>
    <row r="401" spans="4:13" s="70" customFormat="1" x14ac:dyDescent="0.3">
      <c r="D401" s="152"/>
      <c r="M401" s="25"/>
    </row>
    <row r="402" spans="4:13" s="70" customFormat="1" x14ac:dyDescent="0.3">
      <c r="D402" s="152"/>
      <c r="M402" s="25"/>
    </row>
    <row r="403" spans="4:13" s="70" customFormat="1" x14ac:dyDescent="0.3">
      <c r="D403" s="152"/>
      <c r="M403" s="25"/>
    </row>
    <row r="404" spans="4:13" s="70" customFormat="1" x14ac:dyDescent="0.3">
      <c r="D404" s="152"/>
      <c r="M404" s="25"/>
    </row>
    <row r="405" spans="4:13" s="70" customFormat="1" x14ac:dyDescent="0.3">
      <c r="D405" s="152"/>
      <c r="M405" s="25"/>
    </row>
    <row r="406" spans="4:13" s="70" customFormat="1" x14ac:dyDescent="0.3">
      <c r="D406" s="152"/>
      <c r="M406" s="25"/>
    </row>
    <row r="407" spans="4:13" s="70" customFormat="1" x14ac:dyDescent="0.3">
      <c r="D407" s="152"/>
      <c r="M407" s="25"/>
    </row>
    <row r="408" spans="4:13" s="70" customFormat="1" x14ac:dyDescent="0.3">
      <c r="D408" s="152"/>
      <c r="M408" s="25"/>
    </row>
    <row r="409" spans="4:13" s="70" customFormat="1" x14ac:dyDescent="0.3">
      <c r="D409" s="152"/>
      <c r="M409" s="25"/>
    </row>
    <row r="410" spans="4:13" s="70" customFormat="1" x14ac:dyDescent="0.3">
      <c r="D410" s="152"/>
      <c r="M410" s="25"/>
    </row>
    <row r="411" spans="4:13" s="70" customFormat="1" x14ac:dyDescent="0.3">
      <c r="D411" s="152"/>
      <c r="M411" s="25"/>
    </row>
    <row r="412" spans="4:13" s="70" customFormat="1" x14ac:dyDescent="0.3">
      <c r="D412" s="152"/>
      <c r="M412" s="25"/>
    </row>
    <row r="413" spans="4:13" s="70" customFormat="1" x14ac:dyDescent="0.3">
      <c r="D413" s="152"/>
      <c r="M413" s="25"/>
    </row>
    <row r="414" spans="4:13" s="70" customFormat="1" x14ac:dyDescent="0.3">
      <c r="D414" s="152"/>
      <c r="M414" s="25"/>
    </row>
    <row r="415" spans="4:13" s="70" customFormat="1" x14ac:dyDescent="0.3">
      <c r="D415" s="152"/>
      <c r="M415" s="25"/>
    </row>
    <row r="416" spans="4:13" s="70" customFormat="1" x14ac:dyDescent="0.3">
      <c r="D416" s="152"/>
      <c r="M416" s="25"/>
    </row>
    <row r="417" spans="4:13" s="70" customFormat="1" x14ac:dyDescent="0.3">
      <c r="D417" s="152"/>
      <c r="M417" s="25"/>
    </row>
    <row r="418" spans="4:13" s="70" customFormat="1" x14ac:dyDescent="0.3">
      <c r="D418" s="152"/>
      <c r="M418" s="25"/>
    </row>
    <row r="419" spans="4:13" s="70" customFormat="1" x14ac:dyDescent="0.3">
      <c r="D419" s="152"/>
      <c r="M419" s="25"/>
    </row>
    <row r="420" spans="4:13" s="70" customFormat="1" x14ac:dyDescent="0.3">
      <c r="D420" s="152"/>
      <c r="M420" s="25"/>
    </row>
    <row r="421" spans="4:13" s="70" customFormat="1" x14ac:dyDescent="0.3">
      <c r="D421" s="152"/>
      <c r="M421" s="25"/>
    </row>
    <row r="422" spans="4:13" s="70" customFormat="1" x14ac:dyDescent="0.3">
      <c r="D422" s="152"/>
      <c r="M422" s="25"/>
    </row>
    <row r="423" spans="4:13" s="70" customFormat="1" x14ac:dyDescent="0.3">
      <c r="D423" s="152"/>
      <c r="M423" s="25"/>
    </row>
    <row r="424" spans="4:13" s="70" customFormat="1" x14ac:dyDescent="0.3">
      <c r="D424" s="152"/>
      <c r="M424" s="25"/>
    </row>
    <row r="425" spans="4:13" s="70" customFormat="1" x14ac:dyDescent="0.3">
      <c r="D425" s="152"/>
      <c r="M425" s="25"/>
    </row>
    <row r="426" spans="4:13" s="70" customFormat="1" x14ac:dyDescent="0.3">
      <c r="D426" s="152"/>
      <c r="M426" s="25"/>
    </row>
    <row r="427" spans="4:13" s="70" customFormat="1" x14ac:dyDescent="0.3">
      <c r="D427" s="152"/>
      <c r="M427" s="25"/>
    </row>
    <row r="428" spans="4:13" s="70" customFormat="1" x14ac:dyDescent="0.3">
      <c r="D428" s="152"/>
      <c r="M428" s="25"/>
    </row>
    <row r="429" spans="4:13" s="70" customFormat="1" x14ac:dyDescent="0.3">
      <c r="D429" s="152"/>
      <c r="M429" s="25"/>
    </row>
    <row r="430" spans="4:13" s="70" customFormat="1" x14ac:dyDescent="0.3">
      <c r="D430" s="152"/>
      <c r="M430" s="25"/>
    </row>
    <row r="431" spans="4:13" s="70" customFormat="1" x14ac:dyDescent="0.3">
      <c r="D431" s="152"/>
      <c r="M431" s="25"/>
    </row>
    <row r="432" spans="4:13" s="70" customFormat="1" x14ac:dyDescent="0.3">
      <c r="D432" s="152"/>
      <c r="M432" s="25"/>
    </row>
    <row r="433" spans="4:13" s="70" customFormat="1" x14ac:dyDescent="0.3">
      <c r="D433" s="152"/>
      <c r="M433" s="25"/>
    </row>
    <row r="434" spans="4:13" s="70" customFormat="1" x14ac:dyDescent="0.3">
      <c r="D434" s="152"/>
      <c r="M434" s="25"/>
    </row>
    <row r="435" spans="4:13" s="70" customFormat="1" x14ac:dyDescent="0.3">
      <c r="D435" s="152"/>
      <c r="M435" s="25"/>
    </row>
    <row r="436" spans="4:13" s="70" customFormat="1" x14ac:dyDescent="0.3">
      <c r="D436" s="152"/>
      <c r="M436" s="25"/>
    </row>
    <row r="437" spans="4:13" s="70" customFormat="1" x14ac:dyDescent="0.3">
      <c r="D437" s="152"/>
      <c r="M437" s="25"/>
    </row>
    <row r="438" spans="4:13" s="70" customFormat="1" x14ac:dyDescent="0.3">
      <c r="D438" s="152"/>
      <c r="M438" s="25"/>
    </row>
    <row r="439" spans="4:13" s="70" customFormat="1" x14ac:dyDescent="0.3">
      <c r="D439" s="152"/>
      <c r="M439" s="25"/>
    </row>
    <row r="440" spans="4:13" s="70" customFormat="1" x14ac:dyDescent="0.3">
      <c r="D440" s="152"/>
      <c r="M440" s="25"/>
    </row>
    <row r="441" spans="4:13" s="70" customFormat="1" x14ac:dyDescent="0.3">
      <c r="D441" s="152"/>
      <c r="M441" s="25"/>
    </row>
    <row r="442" spans="4:13" s="70" customFormat="1" x14ac:dyDescent="0.3">
      <c r="D442" s="152"/>
      <c r="M442" s="25"/>
    </row>
    <row r="443" spans="4:13" s="70" customFormat="1" x14ac:dyDescent="0.3">
      <c r="D443" s="152"/>
      <c r="M443" s="25"/>
    </row>
    <row r="444" spans="4:13" s="70" customFormat="1" x14ac:dyDescent="0.3">
      <c r="D444" s="152"/>
      <c r="M444" s="25"/>
    </row>
    <row r="445" spans="4:13" s="70" customFormat="1" x14ac:dyDescent="0.3">
      <c r="D445" s="152"/>
      <c r="M445" s="25"/>
    </row>
    <row r="446" spans="4:13" s="70" customFormat="1" x14ac:dyDescent="0.3">
      <c r="D446" s="152"/>
      <c r="M446" s="25"/>
    </row>
    <row r="447" spans="4:13" s="70" customFormat="1" x14ac:dyDescent="0.3">
      <c r="D447" s="152"/>
      <c r="M447" s="25"/>
    </row>
    <row r="448" spans="4:13" s="70" customFormat="1" x14ac:dyDescent="0.3">
      <c r="D448" s="152"/>
      <c r="M448" s="25"/>
    </row>
    <row r="449" spans="4:13" s="70" customFormat="1" x14ac:dyDescent="0.3">
      <c r="D449" s="152"/>
      <c r="M449" s="25"/>
    </row>
    <row r="450" spans="4:13" s="70" customFormat="1" x14ac:dyDescent="0.3">
      <c r="D450" s="152"/>
      <c r="M450" s="25"/>
    </row>
    <row r="451" spans="4:13" s="70" customFormat="1" x14ac:dyDescent="0.3">
      <c r="D451" s="152"/>
      <c r="M451" s="25"/>
    </row>
    <row r="452" spans="4:13" s="70" customFormat="1" x14ac:dyDescent="0.3">
      <c r="D452" s="152"/>
      <c r="M452" s="25"/>
    </row>
    <row r="453" spans="4:13" s="70" customFormat="1" x14ac:dyDescent="0.3">
      <c r="D453" s="152"/>
      <c r="M453" s="25"/>
    </row>
    <row r="454" spans="4:13" s="70" customFormat="1" x14ac:dyDescent="0.3">
      <c r="D454" s="152"/>
      <c r="M454" s="25"/>
    </row>
    <row r="455" spans="4:13" s="70" customFormat="1" x14ac:dyDescent="0.3">
      <c r="D455" s="152"/>
      <c r="M455" s="25"/>
    </row>
    <row r="456" spans="4:13" s="70" customFormat="1" x14ac:dyDescent="0.3">
      <c r="D456" s="152"/>
      <c r="M456" s="25"/>
    </row>
    <row r="457" spans="4:13" s="70" customFormat="1" x14ac:dyDescent="0.3">
      <c r="D457" s="152"/>
      <c r="M457" s="25"/>
    </row>
    <row r="458" spans="4:13" s="70" customFormat="1" x14ac:dyDescent="0.3">
      <c r="D458" s="152"/>
      <c r="M458" s="25"/>
    </row>
    <row r="459" spans="4:13" s="70" customFormat="1" x14ac:dyDescent="0.3">
      <c r="D459" s="152"/>
      <c r="M459" s="25"/>
    </row>
    <row r="460" spans="4:13" s="70" customFormat="1" x14ac:dyDescent="0.3">
      <c r="D460" s="152"/>
      <c r="M460" s="25"/>
    </row>
    <row r="461" spans="4:13" s="70" customFormat="1" x14ac:dyDescent="0.3">
      <c r="D461" s="152"/>
      <c r="M461" s="25"/>
    </row>
    <row r="462" spans="4:13" s="70" customFormat="1" x14ac:dyDescent="0.3">
      <c r="D462" s="152"/>
      <c r="M462" s="25"/>
    </row>
    <row r="463" spans="4:13" s="70" customFormat="1" x14ac:dyDescent="0.3">
      <c r="D463" s="152"/>
      <c r="M463" s="25"/>
    </row>
    <row r="464" spans="4:13" s="70" customFormat="1" x14ac:dyDescent="0.3">
      <c r="D464" s="152"/>
      <c r="M464" s="25"/>
    </row>
    <row r="465" spans="4:13" s="70" customFormat="1" x14ac:dyDescent="0.3">
      <c r="D465" s="152"/>
      <c r="M465" s="25"/>
    </row>
    <row r="466" spans="4:13" s="70" customFormat="1" x14ac:dyDescent="0.3">
      <c r="D466" s="152"/>
      <c r="M466" s="25"/>
    </row>
    <row r="467" spans="4:13" s="70" customFormat="1" x14ac:dyDescent="0.3">
      <c r="D467" s="152"/>
      <c r="M467" s="25"/>
    </row>
    <row r="468" spans="4:13" s="70" customFormat="1" x14ac:dyDescent="0.3">
      <c r="D468" s="152"/>
      <c r="M468" s="25"/>
    </row>
    <row r="469" spans="4:13" s="70" customFormat="1" x14ac:dyDescent="0.3">
      <c r="D469" s="152"/>
      <c r="M469" s="25"/>
    </row>
    <row r="470" spans="4:13" s="70" customFormat="1" x14ac:dyDescent="0.3">
      <c r="D470" s="152"/>
      <c r="M470" s="25"/>
    </row>
    <row r="471" spans="4:13" s="70" customFormat="1" x14ac:dyDescent="0.3">
      <c r="D471" s="152"/>
      <c r="M471" s="25"/>
    </row>
    <row r="472" spans="4:13" s="70" customFormat="1" x14ac:dyDescent="0.3">
      <c r="D472" s="152"/>
      <c r="M472" s="25"/>
    </row>
    <row r="473" spans="4:13" s="70" customFormat="1" x14ac:dyDescent="0.3">
      <c r="D473" s="152"/>
      <c r="M473" s="25"/>
    </row>
    <row r="474" spans="4:13" s="70" customFormat="1" x14ac:dyDescent="0.3">
      <c r="D474" s="152"/>
      <c r="M474" s="25"/>
    </row>
    <row r="475" spans="4:13" s="70" customFormat="1" x14ac:dyDescent="0.3">
      <c r="D475" s="152"/>
      <c r="M475" s="25"/>
    </row>
    <row r="476" spans="4:13" s="70" customFormat="1" x14ac:dyDescent="0.3">
      <c r="D476" s="152"/>
      <c r="M476" s="25"/>
    </row>
    <row r="477" spans="4:13" s="70" customFormat="1" x14ac:dyDescent="0.3">
      <c r="D477" s="152"/>
      <c r="M477" s="25"/>
    </row>
    <row r="478" spans="4:13" s="70" customFormat="1" x14ac:dyDescent="0.3">
      <c r="D478" s="152"/>
      <c r="M478" s="25"/>
    </row>
    <row r="479" spans="4:13" s="70" customFormat="1" x14ac:dyDescent="0.3">
      <c r="D479" s="152"/>
      <c r="M479" s="25"/>
    </row>
    <row r="480" spans="4:13" s="70" customFormat="1" x14ac:dyDescent="0.3">
      <c r="D480" s="152"/>
      <c r="M480" s="25"/>
    </row>
    <row r="481" spans="4:13" s="70" customFormat="1" x14ac:dyDescent="0.3">
      <c r="D481" s="152"/>
      <c r="M481" s="25"/>
    </row>
    <row r="482" spans="4:13" s="70" customFormat="1" x14ac:dyDescent="0.3">
      <c r="D482" s="152"/>
      <c r="M482" s="25"/>
    </row>
    <row r="483" spans="4:13" s="70" customFormat="1" x14ac:dyDescent="0.3">
      <c r="D483" s="152"/>
      <c r="M483" s="25"/>
    </row>
    <row r="484" spans="4:13" s="70" customFormat="1" x14ac:dyDescent="0.3">
      <c r="D484" s="152"/>
      <c r="M484" s="25"/>
    </row>
    <row r="485" spans="4:13" s="70" customFormat="1" x14ac:dyDescent="0.3">
      <c r="D485" s="152"/>
      <c r="M485" s="25"/>
    </row>
    <row r="486" spans="4:13" s="70" customFormat="1" x14ac:dyDescent="0.3">
      <c r="D486" s="152"/>
      <c r="M486" s="25"/>
    </row>
    <row r="487" spans="4:13" s="70" customFormat="1" x14ac:dyDescent="0.3">
      <c r="D487" s="152"/>
      <c r="M487" s="25"/>
    </row>
    <row r="488" spans="4:13" s="70" customFormat="1" x14ac:dyDescent="0.3">
      <c r="D488" s="152"/>
      <c r="M488" s="25"/>
    </row>
    <row r="489" spans="4:13" s="70" customFormat="1" x14ac:dyDescent="0.3">
      <c r="D489" s="152"/>
      <c r="M489" s="25"/>
    </row>
    <row r="490" spans="4:13" s="70" customFormat="1" x14ac:dyDescent="0.3">
      <c r="D490" s="152"/>
      <c r="M490" s="25"/>
    </row>
    <row r="491" spans="4:13" s="70" customFormat="1" x14ac:dyDescent="0.3">
      <c r="D491" s="152"/>
      <c r="M491" s="25"/>
    </row>
    <row r="492" spans="4:13" s="70" customFormat="1" x14ac:dyDescent="0.3">
      <c r="D492" s="152"/>
      <c r="M492" s="25"/>
    </row>
    <row r="493" spans="4:13" s="70" customFormat="1" x14ac:dyDescent="0.3">
      <c r="D493" s="152"/>
      <c r="M493" s="25"/>
    </row>
    <row r="494" spans="4:13" s="70" customFormat="1" x14ac:dyDescent="0.3">
      <c r="D494" s="152"/>
      <c r="M494" s="25"/>
    </row>
    <row r="495" spans="4:13" s="70" customFormat="1" x14ac:dyDescent="0.3">
      <c r="D495" s="152"/>
      <c r="M495" s="25"/>
    </row>
    <row r="496" spans="4:13" s="70" customFormat="1" x14ac:dyDescent="0.3">
      <c r="D496" s="152"/>
      <c r="M496" s="25"/>
    </row>
    <row r="497" spans="4:13" s="70" customFormat="1" x14ac:dyDescent="0.3">
      <c r="D497" s="152"/>
      <c r="M497" s="25"/>
    </row>
    <row r="498" spans="4:13" s="70" customFormat="1" x14ac:dyDescent="0.3">
      <c r="D498" s="152"/>
      <c r="M498" s="25"/>
    </row>
    <row r="499" spans="4:13" s="70" customFormat="1" x14ac:dyDescent="0.3">
      <c r="D499" s="152"/>
      <c r="M499" s="25"/>
    </row>
    <row r="500" spans="4:13" s="70" customFormat="1" x14ac:dyDescent="0.3">
      <c r="D500" s="152"/>
      <c r="M500" s="25"/>
    </row>
    <row r="501" spans="4:13" s="70" customFormat="1" x14ac:dyDescent="0.3">
      <c r="D501" s="152"/>
      <c r="M501" s="25"/>
    </row>
    <row r="502" spans="4:13" s="70" customFormat="1" x14ac:dyDescent="0.3">
      <c r="D502" s="152"/>
      <c r="M502" s="25"/>
    </row>
    <row r="503" spans="4:13" s="70" customFormat="1" x14ac:dyDescent="0.3">
      <c r="D503" s="152"/>
      <c r="M503" s="25"/>
    </row>
    <row r="504" spans="4:13" s="70" customFormat="1" x14ac:dyDescent="0.3">
      <c r="D504" s="152"/>
      <c r="M504" s="25"/>
    </row>
    <row r="505" spans="4:13" s="70" customFormat="1" x14ac:dyDescent="0.3">
      <c r="D505" s="152"/>
      <c r="M505" s="25"/>
    </row>
    <row r="506" spans="4:13" s="70" customFormat="1" x14ac:dyDescent="0.3">
      <c r="D506" s="152"/>
      <c r="M506" s="25"/>
    </row>
    <row r="507" spans="4:13" s="70" customFormat="1" x14ac:dyDescent="0.3">
      <c r="D507" s="152"/>
      <c r="M507" s="25"/>
    </row>
    <row r="508" spans="4:13" s="70" customFormat="1" x14ac:dyDescent="0.3">
      <c r="D508" s="152"/>
      <c r="M508" s="25"/>
    </row>
    <row r="509" spans="4:13" s="70" customFormat="1" x14ac:dyDescent="0.3">
      <c r="D509" s="152"/>
      <c r="M509" s="25"/>
    </row>
    <row r="510" spans="4:13" s="70" customFormat="1" x14ac:dyDescent="0.3">
      <c r="D510" s="152"/>
      <c r="M510" s="25"/>
    </row>
    <row r="511" spans="4:13" s="70" customFormat="1" x14ac:dyDescent="0.3">
      <c r="D511" s="152"/>
      <c r="M511" s="25"/>
    </row>
    <row r="512" spans="4:13" s="70" customFormat="1" x14ac:dyDescent="0.3">
      <c r="D512" s="152"/>
      <c r="M512" s="25"/>
    </row>
    <row r="513" spans="4:13" s="70" customFormat="1" x14ac:dyDescent="0.3">
      <c r="D513" s="152"/>
      <c r="M513" s="25"/>
    </row>
    <row r="514" spans="4:13" s="70" customFormat="1" x14ac:dyDescent="0.3">
      <c r="D514" s="152"/>
      <c r="M514" s="25"/>
    </row>
    <row r="515" spans="4:13" s="70" customFormat="1" x14ac:dyDescent="0.3">
      <c r="D515" s="152"/>
      <c r="M515" s="25"/>
    </row>
    <row r="516" spans="4:13" s="70" customFormat="1" x14ac:dyDescent="0.3">
      <c r="D516" s="152"/>
      <c r="M516" s="25"/>
    </row>
    <row r="517" spans="4:13" s="70" customFormat="1" x14ac:dyDescent="0.3">
      <c r="D517" s="152"/>
      <c r="M517" s="25"/>
    </row>
    <row r="518" spans="4:13" s="70" customFormat="1" x14ac:dyDescent="0.3">
      <c r="D518" s="152"/>
      <c r="M518" s="25"/>
    </row>
    <row r="519" spans="4:13" s="70" customFormat="1" x14ac:dyDescent="0.3">
      <c r="D519" s="152"/>
      <c r="M519" s="25"/>
    </row>
    <row r="520" spans="4:13" s="70" customFormat="1" x14ac:dyDescent="0.3">
      <c r="D520" s="152"/>
      <c r="M520" s="25"/>
    </row>
    <row r="521" spans="4:13" s="70" customFormat="1" x14ac:dyDescent="0.3">
      <c r="D521" s="152"/>
      <c r="M521" s="25"/>
    </row>
    <row r="522" spans="4:13" s="70" customFormat="1" x14ac:dyDescent="0.3">
      <c r="D522" s="152"/>
      <c r="M522" s="25"/>
    </row>
    <row r="523" spans="4:13" s="70" customFormat="1" x14ac:dyDescent="0.3">
      <c r="D523" s="152"/>
      <c r="M523" s="25"/>
    </row>
    <row r="524" spans="4:13" s="70" customFormat="1" x14ac:dyDescent="0.3">
      <c r="D524" s="152"/>
      <c r="M524" s="25"/>
    </row>
    <row r="525" spans="4:13" s="70" customFormat="1" x14ac:dyDescent="0.3">
      <c r="D525" s="152"/>
      <c r="M525" s="25"/>
    </row>
    <row r="526" spans="4:13" s="70" customFormat="1" x14ac:dyDescent="0.3">
      <c r="D526" s="152"/>
      <c r="M526" s="25"/>
    </row>
    <row r="527" spans="4:13" s="70" customFormat="1" x14ac:dyDescent="0.3">
      <c r="D527" s="152"/>
      <c r="M527" s="25"/>
    </row>
    <row r="528" spans="4:13" s="70" customFormat="1" x14ac:dyDescent="0.3">
      <c r="D528" s="152"/>
      <c r="M528" s="25"/>
    </row>
    <row r="529" spans="4:13" s="70" customFormat="1" x14ac:dyDescent="0.3">
      <c r="D529" s="152"/>
      <c r="M529" s="25"/>
    </row>
    <row r="530" spans="4:13" s="70" customFormat="1" x14ac:dyDescent="0.3">
      <c r="D530" s="152"/>
      <c r="M530" s="25"/>
    </row>
    <row r="531" spans="4:13" s="70" customFormat="1" x14ac:dyDescent="0.3">
      <c r="D531" s="152"/>
      <c r="M531" s="25"/>
    </row>
    <row r="532" spans="4:13" s="70" customFormat="1" x14ac:dyDescent="0.3">
      <c r="D532" s="152"/>
      <c r="M532" s="25"/>
    </row>
    <row r="533" spans="4:13" s="70" customFormat="1" x14ac:dyDescent="0.3">
      <c r="D533" s="152"/>
      <c r="M533" s="25"/>
    </row>
    <row r="534" spans="4:13" s="70" customFormat="1" x14ac:dyDescent="0.3">
      <c r="D534" s="152"/>
      <c r="M534" s="25"/>
    </row>
    <row r="535" spans="4:13" s="70" customFormat="1" x14ac:dyDescent="0.3">
      <c r="D535" s="152"/>
      <c r="M535" s="25"/>
    </row>
    <row r="536" spans="4:13" s="70" customFormat="1" x14ac:dyDescent="0.3">
      <c r="D536" s="152"/>
      <c r="M536" s="25"/>
    </row>
    <row r="537" spans="4:13" s="70" customFormat="1" x14ac:dyDescent="0.3">
      <c r="D537" s="152"/>
      <c r="M537" s="25"/>
    </row>
    <row r="538" spans="4:13" s="70" customFormat="1" x14ac:dyDescent="0.3">
      <c r="D538" s="152"/>
      <c r="M538" s="25"/>
    </row>
    <row r="539" spans="4:13" s="70" customFormat="1" x14ac:dyDescent="0.3">
      <c r="D539" s="152"/>
      <c r="M539" s="25"/>
    </row>
    <row r="540" spans="4:13" s="70" customFormat="1" x14ac:dyDescent="0.3">
      <c r="D540" s="152"/>
      <c r="M540" s="25"/>
    </row>
    <row r="541" spans="4:13" s="70" customFormat="1" x14ac:dyDescent="0.3">
      <c r="D541" s="152"/>
      <c r="M541" s="25"/>
    </row>
    <row r="542" spans="4:13" s="70" customFormat="1" x14ac:dyDescent="0.3">
      <c r="D542" s="152"/>
      <c r="M542" s="25"/>
    </row>
    <row r="543" spans="4:13" s="70" customFormat="1" x14ac:dyDescent="0.3">
      <c r="D543" s="152"/>
      <c r="M543" s="25"/>
    </row>
    <row r="544" spans="4:13" s="70" customFormat="1" x14ac:dyDescent="0.3">
      <c r="D544" s="152"/>
      <c r="M544" s="25"/>
    </row>
    <row r="545" spans="4:13" s="70" customFormat="1" x14ac:dyDescent="0.3">
      <c r="D545" s="152"/>
      <c r="M545" s="25"/>
    </row>
    <row r="546" spans="4:13" s="70" customFormat="1" x14ac:dyDescent="0.3">
      <c r="D546" s="152"/>
      <c r="M546" s="25"/>
    </row>
    <row r="547" spans="4:13" s="70" customFormat="1" x14ac:dyDescent="0.3">
      <c r="D547" s="152"/>
      <c r="M547" s="25"/>
    </row>
    <row r="548" spans="4:13" s="70" customFormat="1" x14ac:dyDescent="0.3">
      <c r="D548" s="152"/>
      <c r="M548" s="25"/>
    </row>
    <row r="549" spans="4:13" s="70" customFormat="1" x14ac:dyDescent="0.3">
      <c r="D549" s="152"/>
      <c r="M549" s="25"/>
    </row>
    <row r="550" spans="4:13" s="70" customFormat="1" x14ac:dyDescent="0.3">
      <c r="D550" s="152"/>
      <c r="M550" s="25"/>
    </row>
    <row r="551" spans="4:13" s="70" customFormat="1" x14ac:dyDescent="0.3">
      <c r="D551" s="152"/>
      <c r="M551" s="25"/>
    </row>
    <row r="552" spans="4:13" s="70" customFormat="1" x14ac:dyDescent="0.3">
      <c r="D552" s="152"/>
      <c r="M552" s="25"/>
    </row>
    <row r="553" spans="4:13" s="70" customFormat="1" x14ac:dyDescent="0.3">
      <c r="D553" s="152"/>
      <c r="M553" s="25"/>
    </row>
    <row r="554" spans="4:13" s="70" customFormat="1" x14ac:dyDescent="0.3">
      <c r="D554" s="152"/>
      <c r="M554" s="25"/>
    </row>
    <row r="555" spans="4:13" s="70" customFormat="1" x14ac:dyDescent="0.3">
      <c r="D555" s="152"/>
      <c r="M555" s="25"/>
    </row>
    <row r="556" spans="4:13" s="70" customFormat="1" x14ac:dyDescent="0.3">
      <c r="D556" s="152"/>
      <c r="M556" s="25"/>
    </row>
    <row r="557" spans="4:13" s="70" customFormat="1" x14ac:dyDescent="0.3">
      <c r="D557" s="152"/>
      <c r="M557" s="25"/>
    </row>
    <row r="558" spans="4:13" s="70" customFormat="1" x14ac:dyDescent="0.3">
      <c r="D558" s="152"/>
      <c r="M558" s="25"/>
    </row>
    <row r="559" spans="4:13" s="70" customFormat="1" x14ac:dyDescent="0.3">
      <c r="D559" s="152"/>
      <c r="M559" s="25"/>
    </row>
    <row r="560" spans="4:13" s="70" customFormat="1" x14ac:dyDescent="0.3">
      <c r="D560" s="152"/>
      <c r="M560" s="25"/>
    </row>
    <row r="561" spans="4:13" s="70" customFormat="1" x14ac:dyDescent="0.3">
      <c r="D561" s="152"/>
      <c r="M561" s="25"/>
    </row>
    <row r="562" spans="4:13" s="70" customFormat="1" x14ac:dyDescent="0.3">
      <c r="D562" s="152"/>
      <c r="M562" s="25"/>
    </row>
    <row r="563" spans="4:13" s="70" customFormat="1" x14ac:dyDescent="0.3">
      <c r="D563" s="152"/>
      <c r="M563" s="25"/>
    </row>
    <row r="564" spans="4:13" s="70" customFormat="1" x14ac:dyDescent="0.3">
      <c r="D564" s="152"/>
      <c r="M564" s="25"/>
    </row>
    <row r="565" spans="4:13" s="70" customFormat="1" x14ac:dyDescent="0.3">
      <c r="D565" s="152"/>
      <c r="M565" s="25"/>
    </row>
    <row r="566" spans="4:13" s="70" customFormat="1" x14ac:dyDescent="0.3">
      <c r="D566" s="152"/>
      <c r="M566" s="25"/>
    </row>
    <row r="567" spans="4:13" s="70" customFormat="1" x14ac:dyDescent="0.3">
      <c r="D567" s="152"/>
      <c r="M567" s="25"/>
    </row>
    <row r="568" spans="4:13" s="70" customFormat="1" x14ac:dyDescent="0.3">
      <c r="D568" s="152"/>
      <c r="M568" s="25"/>
    </row>
    <row r="569" spans="4:13" s="70" customFormat="1" x14ac:dyDescent="0.3">
      <c r="D569" s="152"/>
      <c r="M569" s="25"/>
    </row>
    <row r="570" spans="4:13" s="70" customFormat="1" x14ac:dyDescent="0.3">
      <c r="D570" s="152"/>
      <c r="M570" s="25"/>
    </row>
    <row r="571" spans="4:13" s="70" customFormat="1" x14ac:dyDescent="0.3">
      <c r="D571" s="152"/>
      <c r="M571" s="25"/>
    </row>
    <row r="572" spans="4:13" s="70" customFormat="1" x14ac:dyDescent="0.3">
      <c r="D572" s="152"/>
      <c r="M572" s="25"/>
    </row>
    <row r="573" spans="4:13" s="70" customFormat="1" x14ac:dyDescent="0.3">
      <c r="D573" s="152"/>
      <c r="M573" s="25"/>
    </row>
    <row r="574" spans="4:13" s="70" customFormat="1" x14ac:dyDescent="0.3">
      <c r="D574" s="152"/>
      <c r="M574" s="25"/>
    </row>
    <row r="575" spans="4:13" s="70" customFormat="1" x14ac:dyDescent="0.3">
      <c r="D575" s="152"/>
      <c r="M575" s="25"/>
    </row>
    <row r="576" spans="4:13" s="70" customFormat="1" x14ac:dyDescent="0.3">
      <c r="D576" s="152"/>
      <c r="M576" s="25"/>
    </row>
    <row r="577" spans="4:13" s="70" customFormat="1" x14ac:dyDescent="0.3">
      <c r="D577" s="152"/>
      <c r="M577" s="25"/>
    </row>
    <row r="578" spans="4:13" s="70" customFormat="1" x14ac:dyDescent="0.3">
      <c r="D578" s="152"/>
      <c r="M578" s="25"/>
    </row>
    <row r="579" spans="4:13" s="70" customFormat="1" x14ac:dyDescent="0.3">
      <c r="D579" s="152"/>
      <c r="M579" s="25"/>
    </row>
    <row r="580" spans="4:13" s="70" customFormat="1" x14ac:dyDescent="0.3">
      <c r="D580" s="152"/>
      <c r="M580" s="25"/>
    </row>
    <row r="581" spans="4:13" s="70" customFormat="1" x14ac:dyDescent="0.3">
      <c r="D581" s="152"/>
      <c r="M581" s="25"/>
    </row>
    <row r="582" spans="4:13" s="70" customFormat="1" x14ac:dyDescent="0.3">
      <c r="D582" s="152"/>
      <c r="M582" s="25"/>
    </row>
    <row r="583" spans="4:13" s="70" customFormat="1" x14ac:dyDescent="0.3">
      <c r="D583" s="152"/>
      <c r="M583" s="25"/>
    </row>
    <row r="584" spans="4:13" s="70" customFormat="1" x14ac:dyDescent="0.3">
      <c r="D584" s="152"/>
      <c r="M584" s="25"/>
    </row>
    <row r="585" spans="4:13" s="70" customFormat="1" x14ac:dyDescent="0.3">
      <c r="D585" s="152"/>
      <c r="M585" s="25"/>
    </row>
    <row r="586" spans="4:13" s="70" customFormat="1" x14ac:dyDescent="0.3">
      <c r="D586" s="152"/>
      <c r="M586" s="25"/>
    </row>
    <row r="587" spans="4:13" s="70" customFormat="1" x14ac:dyDescent="0.3">
      <c r="D587" s="152"/>
      <c r="M587" s="25"/>
    </row>
    <row r="588" spans="4:13" s="70" customFormat="1" x14ac:dyDescent="0.3">
      <c r="D588" s="152"/>
      <c r="M588" s="25"/>
    </row>
    <row r="589" spans="4:13" s="70" customFormat="1" x14ac:dyDescent="0.3">
      <c r="D589" s="152"/>
      <c r="M589" s="25"/>
    </row>
    <row r="590" spans="4:13" s="70" customFormat="1" x14ac:dyDescent="0.3">
      <c r="D590" s="152"/>
      <c r="M590" s="25"/>
    </row>
    <row r="591" spans="4:13" s="70" customFormat="1" x14ac:dyDescent="0.3">
      <c r="D591" s="152"/>
      <c r="M591" s="25"/>
    </row>
    <row r="592" spans="4:13" s="70" customFormat="1" x14ac:dyDescent="0.3">
      <c r="D592" s="152"/>
      <c r="M592" s="25"/>
    </row>
    <row r="593" spans="4:13" s="70" customFormat="1" x14ac:dyDescent="0.3">
      <c r="D593" s="152"/>
      <c r="M593" s="25"/>
    </row>
    <row r="594" spans="4:13" s="70" customFormat="1" x14ac:dyDescent="0.3">
      <c r="D594" s="152"/>
      <c r="M594" s="25"/>
    </row>
    <row r="595" spans="4:13" s="70" customFormat="1" x14ac:dyDescent="0.3">
      <c r="D595" s="152"/>
      <c r="M595" s="25"/>
    </row>
    <row r="596" spans="4:13" s="70" customFormat="1" x14ac:dyDescent="0.3">
      <c r="D596" s="152"/>
      <c r="M596" s="25"/>
    </row>
    <row r="597" spans="4:13" s="70" customFormat="1" x14ac:dyDescent="0.3">
      <c r="D597" s="152"/>
      <c r="M597" s="25"/>
    </row>
    <row r="598" spans="4:13" s="70" customFormat="1" x14ac:dyDescent="0.3">
      <c r="D598" s="152"/>
      <c r="M598" s="25"/>
    </row>
    <row r="599" spans="4:13" s="70" customFormat="1" x14ac:dyDescent="0.3">
      <c r="D599" s="152"/>
      <c r="M599" s="25"/>
    </row>
    <row r="600" spans="4:13" s="70" customFormat="1" x14ac:dyDescent="0.3">
      <c r="D600" s="152"/>
      <c r="M600" s="25"/>
    </row>
    <row r="601" spans="4:13" s="70" customFormat="1" x14ac:dyDescent="0.3">
      <c r="D601" s="152"/>
      <c r="M601" s="25"/>
    </row>
    <row r="602" spans="4:13" s="70" customFormat="1" x14ac:dyDescent="0.3">
      <c r="D602" s="152"/>
      <c r="M602" s="25"/>
    </row>
    <row r="603" spans="4:13" s="70" customFormat="1" x14ac:dyDescent="0.3">
      <c r="D603" s="152"/>
      <c r="M603" s="25"/>
    </row>
    <row r="604" spans="4:13" s="70" customFormat="1" x14ac:dyDescent="0.3">
      <c r="D604" s="152"/>
      <c r="M604" s="25"/>
    </row>
    <row r="605" spans="4:13" s="70" customFormat="1" x14ac:dyDescent="0.3">
      <c r="D605" s="152"/>
      <c r="M605" s="25"/>
    </row>
    <row r="606" spans="4:13" s="70" customFormat="1" x14ac:dyDescent="0.3">
      <c r="D606" s="152"/>
      <c r="M606" s="25"/>
    </row>
    <row r="607" spans="4:13" s="70" customFormat="1" x14ac:dyDescent="0.3">
      <c r="D607" s="152"/>
      <c r="M607" s="25"/>
    </row>
    <row r="608" spans="4:13" s="70" customFormat="1" x14ac:dyDescent="0.3">
      <c r="D608" s="152"/>
      <c r="M608" s="25"/>
    </row>
    <row r="609" spans="4:13" s="70" customFormat="1" x14ac:dyDescent="0.3">
      <c r="D609" s="152"/>
      <c r="M609" s="25"/>
    </row>
    <row r="610" spans="4:13" s="70" customFormat="1" x14ac:dyDescent="0.3">
      <c r="D610" s="152"/>
      <c r="M610" s="25"/>
    </row>
    <row r="611" spans="4:13" s="70" customFormat="1" x14ac:dyDescent="0.3">
      <c r="D611" s="152"/>
      <c r="M611" s="25"/>
    </row>
    <row r="612" spans="4:13" s="70" customFormat="1" x14ac:dyDescent="0.3">
      <c r="D612" s="152"/>
      <c r="M612" s="25"/>
    </row>
    <row r="613" spans="4:13" s="70" customFormat="1" x14ac:dyDescent="0.3">
      <c r="D613" s="152"/>
      <c r="M613" s="25"/>
    </row>
    <row r="614" spans="4:13" s="70" customFormat="1" x14ac:dyDescent="0.3">
      <c r="D614" s="152"/>
      <c r="M614" s="25"/>
    </row>
    <row r="615" spans="4:13" s="70" customFormat="1" x14ac:dyDescent="0.3">
      <c r="D615" s="152"/>
      <c r="M615" s="25"/>
    </row>
    <row r="616" spans="4:13" s="70" customFormat="1" x14ac:dyDescent="0.3">
      <c r="D616" s="152"/>
      <c r="M616" s="25"/>
    </row>
    <row r="617" spans="4:13" s="70" customFormat="1" x14ac:dyDescent="0.3">
      <c r="D617" s="152"/>
      <c r="M617" s="25"/>
    </row>
    <row r="618" spans="4:13" s="70" customFormat="1" x14ac:dyDescent="0.3">
      <c r="D618" s="152"/>
      <c r="M618" s="25"/>
    </row>
    <row r="619" spans="4:13" s="70" customFormat="1" x14ac:dyDescent="0.3">
      <c r="D619" s="152"/>
      <c r="M619" s="25"/>
    </row>
    <row r="620" spans="4:13" s="70" customFormat="1" x14ac:dyDescent="0.3">
      <c r="D620" s="152"/>
      <c r="M620" s="25"/>
    </row>
    <row r="621" spans="4:13" s="70" customFormat="1" x14ac:dyDescent="0.3">
      <c r="D621" s="152"/>
      <c r="M621" s="25"/>
    </row>
    <row r="622" spans="4:13" s="70" customFormat="1" x14ac:dyDescent="0.3">
      <c r="D622" s="152"/>
      <c r="M622" s="25"/>
    </row>
    <row r="623" spans="4:13" s="70" customFormat="1" x14ac:dyDescent="0.3">
      <c r="D623" s="152"/>
      <c r="M623" s="25"/>
    </row>
    <row r="624" spans="4:13" s="70" customFormat="1" x14ac:dyDescent="0.3">
      <c r="D624" s="152"/>
      <c r="M624" s="25"/>
    </row>
    <row r="625" spans="4:13" s="70" customFormat="1" x14ac:dyDescent="0.3">
      <c r="D625" s="152"/>
      <c r="M625" s="25"/>
    </row>
    <row r="626" spans="4:13" s="70" customFormat="1" x14ac:dyDescent="0.3">
      <c r="D626" s="152"/>
      <c r="M626" s="25"/>
    </row>
    <row r="627" spans="4:13" s="70" customFormat="1" x14ac:dyDescent="0.3">
      <c r="D627" s="152"/>
      <c r="M627" s="25"/>
    </row>
    <row r="628" spans="4:13" s="70" customFormat="1" x14ac:dyDescent="0.3">
      <c r="D628" s="152"/>
      <c r="M628" s="25"/>
    </row>
    <row r="629" spans="4:13" s="70" customFormat="1" x14ac:dyDescent="0.3">
      <c r="D629" s="152"/>
      <c r="M629" s="25"/>
    </row>
    <row r="630" spans="4:13" s="70" customFormat="1" x14ac:dyDescent="0.3">
      <c r="D630" s="152"/>
      <c r="M630" s="25"/>
    </row>
    <row r="631" spans="4:13" s="70" customFormat="1" x14ac:dyDescent="0.3">
      <c r="D631" s="152"/>
      <c r="M631" s="25"/>
    </row>
    <row r="632" spans="4:13" s="70" customFormat="1" x14ac:dyDescent="0.3">
      <c r="D632" s="152"/>
      <c r="M632" s="25"/>
    </row>
    <row r="633" spans="4:13" s="70" customFormat="1" x14ac:dyDescent="0.3">
      <c r="D633" s="152"/>
      <c r="M633" s="25"/>
    </row>
    <row r="634" spans="4:13" s="70" customFormat="1" x14ac:dyDescent="0.3">
      <c r="D634" s="152"/>
      <c r="M634" s="25"/>
    </row>
    <row r="635" spans="4:13" s="70" customFormat="1" x14ac:dyDescent="0.3">
      <c r="D635" s="152"/>
      <c r="M635" s="25"/>
    </row>
    <row r="636" spans="4:13" s="70" customFormat="1" x14ac:dyDescent="0.3">
      <c r="D636" s="152"/>
      <c r="M636" s="25"/>
    </row>
    <row r="637" spans="4:13" s="70" customFormat="1" x14ac:dyDescent="0.3">
      <c r="D637" s="152"/>
      <c r="M637" s="25"/>
    </row>
    <row r="638" spans="4:13" s="70" customFormat="1" x14ac:dyDescent="0.3">
      <c r="D638" s="152"/>
      <c r="M638" s="25"/>
    </row>
    <row r="639" spans="4:13" s="70" customFormat="1" x14ac:dyDescent="0.3">
      <c r="D639" s="152"/>
      <c r="M639" s="25"/>
    </row>
    <row r="640" spans="4:13" s="70" customFormat="1" x14ac:dyDescent="0.3">
      <c r="D640" s="152"/>
      <c r="M640" s="25"/>
    </row>
    <row r="641" spans="4:13" s="70" customFormat="1" x14ac:dyDescent="0.3">
      <c r="D641" s="152"/>
      <c r="M641" s="25"/>
    </row>
    <row r="642" spans="4:13" s="70" customFormat="1" x14ac:dyDescent="0.3">
      <c r="D642" s="152"/>
      <c r="M642" s="25"/>
    </row>
    <row r="643" spans="4:13" s="70" customFormat="1" x14ac:dyDescent="0.3">
      <c r="D643" s="152"/>
      <c r="M643" s="25"/>
    </row>
    <row r="644" spans="4:13" s="70" customFormat="1" x14ac:dyDescent="0.3">
      <c r="D644" s="152"/>
      <c r="M644" s="25"/>
    </row>
    <row r="645" spans="4:13" s="70" customFormat="1" x14ac:dyDescent="0.3">
      <c r="D645" s="152"/>
      <c r="M645" s="25"/>
    </row>
    <row r="646" spans="4:13" s="70" customFormat="1" x14ac:dyDescent="0.3">
      <c r="D646" s="152"/>
      <c r="M646" s="25"/>
    </row>
    <row r="647" spans="4:13" s="70" customFormat="1" x14ac:dyDescent="0.3">
      <c r="D647" s="152"/>
      <c r="M647" s="25"/>
    </row>
    <row r="648" spans="4:13" s="70" customFormat="1" x14ac:dyDescent="0.3">
      <c r="D648" s="152"/>
      <c r="M648" s="25"/>
    </row>
    <row r="649" spans="4:13" s="70" customFormat="1" x14ac:dyDescent="0.3">
      <c r="D649" s="152"/>
      <c r="M649" s="25"/>
    </row>
    <row r="650" spans="4:13" s="70" customFormat="1" x14ac:dyDescent="0.3">
      <c r="D650" s="152"/>
      <c r="M650" s="25"/>
    </row>
    <row r="651" spans="4:13" s="70" customFormat="1" x14ac:dyDescent="0.3">
      <c r="D651" s="152"/>
      <c r="M651" s="25"/>
    </row>
    <row r="652" spans="4:13" s="70" customFormat="1" x14ac:dyDescent="0.3">
      <c r="D652" s="152"/>
      <c r="M652" s="25"/>
    </row>
  </sheetData>
  <autoFilter ref="A6:M35" xr:uid="{00000000-0001-0000-0500-000000000000}"/>
  <mergeCells count="13">
    <mergeCell ref="K3:L4"/>
    <mergeCell ref="L5:L6"/>
    <mergeCell ref="K5:K6"/>
    <mergeCell ref="F3:F6"/>
    <mergeCell ref="A1:M2"/>
    <mergeCell ref="A3:A6"/>
    <mergeCell ref="B3:B6"/>
    <mergeCell ref="C3:C6"/>
    <mergeCell ref="D3:D6"/>
    <mergeCell ref="E3:E6"/>
    <mergeCell ref="G3:G6"/>
    <mergeCell ref="H3:J5"/>
    <mergeCell ref="M3:M6"/>
  </mergeCells>
  <phoneticPr fontId="22" type="noConversion"/>
  <pageMargins left="0.24" right="0.2" top="0.32" bottom="0.39" header="0.21" footer="0.24"/>
  <pageSetup fitToWidth="0"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561AC-F923-4EA3-A2AA-AF94ED8A7641}">
  <dimension ref="A1:P11"/>
  <sheetViews>
    <sheetView workbookViewId="0">
      <selection activeCell="G7" sqref="G7"/>
    </sheetView>
  </sheetViews>
  <sheetFormatPr defaultRowHeight="18.75" x14ac:dyDescent="0.3"/>
  <cols>
    <col min="1" max="1" width="18.5546875" customWidth="1"/>
    <col min="2" max="2" width="10.33203125" customWidth="1"/>
    <col min="5" max="5" width="9.6640625" customWidth="1"/>
  </cols>
  <sheetData>
    <row r="1" spans="1:16" x14ac:dyDescent="0.3">
      <c r="E1" s="27" t="s">
        <v>203</v>
      </c>
      <c r="F1" s="27"/>
      <c r="L1" s="27" t="s">
        <v>212</v>
      </c>
      <c r="M1" s="27"/>
      <c r="N1" s="27" t="s">
        <v>213</v>
      </c>
      <c r="O1" s="27"/>
      <c r="P1" s="27"/>
    </row>
    <row r="2" spans="1:16" x14ac:dyDescent="0.3">
      <c r="B2" t="s">
        <v>202</v>
      </c>
      <c r="C2" t="s">
        <v>199</v>
      </c>
      <c r="D2" t="s">
        <v>200</v>
      </c>
      <c r="E2" t="s">
        <v>199</v>
      </c>
      <c r="F2" t="s">
        <v>200</v>
      </c>
      <c r="G2" t="s">
        <v>207</v>
      </c>
      <c r="K2" t="s">
        <v>210</v>
      </c>
      <c r="L2" t="s">
        <v>208</v>
      </c>
      <c r="M2" t="s">
        <v>209</v>
      </c>
      <c r="N2" t="s">
        <v>208</v>
      </c>
      <c r="O2" t="s">
        <v>209</v>
      </c>
      <c r="P2" t="s">
        <v>207</v>
      </c>
    </row>
    <row r="3" spans="1:16" x14ac:dyDescent="0.3">
      <c r="A3" t="s">
        <v>198</v>
      </c>
      <c r="B3">
        <f>C3+D3</f>
        <v>27</v>
      </c>
      <c r="C3">
        <v>15</v>
      </c>
      <c r="D3">
        <v>12</v>
      </c>
      <c r="E3">
        <f>C3*80</f>
        <v>1200</v>
      </c>
      <c r="F3">
        <f>D3*40</f>
        <v>480</v>
      </c>
      <c r="G3">
        <f>E3+F3</f>
        <v>1680</v>
      </c>
      <c r="K3" t="s">
        <v>211</v>
      </c>
      <c r="L3">
        <v>33</v>
      </c>
      <c r="M3">
        <v>36</v>
      </c>
      <c r="N3">
        <f>L3*80</f>
        <v>2640</v>
      </c>
      <c r="O3">
        <f>M3*40</f>
        <v>1440</v>
      </c>
      <c r="P3">
        <f>N3+O3</f>
        <v>4080</v>
      </c>
    </row>
    <row r="4" spans="1:16" x14ac:dyDescent="0.3">
      <c r="A4" t="s">
        <v>201</v>
      </c>
      <c r="B4">
        <f>C4+D4</f>
        <v>36</v>
      </c>
      <c r="C4">
        <v>15</v>
      </c>
      <c r="D4">
        <v>21</v>
      </c>
      <c r="E4">
        <f>C4*80</f>
        <v>1200</v>
      </c>
      <c r="F4">
        <f>D4*40</f>
        <v>840</v>
      </c>
      <c r="G4">
        <f>E4+F4</f>
        <v>2040</v>
      </c>
      <c r="L4">
        <f>L3-5</f>
        <v>28</v>
      </c>
      <c r="M4">
        <f>M3-3</f>
        <v>33</v>
      </c>
    </row>
    <row r="5" spans="1:16" x14ac:dyDescent="0.3">
      <c r="B5">
        <f>C5+D5</f>
        <v>63</v>
      </c>
      <c r="C5">
        <f>SUM(C3:C4)</f>
        <v>30</v>
      </c>
      <c r="D5">
        <f>SUM(D3:D4)</f>
        <v>33</v>
      </c>
      <c r="L5">
        <f>L4-15</f>
        <v>13</v>
      </c>
    </row>
    <row r="8" spans="1:16" x14ac:dyDescent="0.3">
      <c r="A8" t="s">
        <v>214</v>
      </c>
      <c r="B8">
        <v>1680</v>
      </c>
    </row>
    <row r="9" spans="1:16" x14ac:dyDescent="0.3">
      <c r="B9">
        <v>2040</v>
      </c>
    </row>
    <row r="10" spans="1:16" x14ac:dyDescent="0.3">
      <c r="B10">
        <f>SUM(B8:B9)</f>
        <v>3720</v>
      </c>
      <c r="C10">
        <f>P3-B10</f>
        <v>360</v>
      </c>
      <c r="E10">
        <f>4*80</f>
        <v>320</v>
      </c>
      <c r="F10" t="s">
        <v>215</v>
      </c>
    </row>
    <row r="11" spans="1:16" x14ac:dyDescent="0.3">
      <c r="E11">
        <f>1*40</f>
        <v>40</v>
      </c>
      <c r="F11" t="s">
        <v>216</v>
      </c>
    </row>
  </sheetData>
  <mergeCells count="3">
    <mergeCell ref="E1:F1"/>
    <mergeCell ref="L1:M1"/>
    <mergeCell ref="N1:P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biểu tổng sửa chữa toàn tỉnh</vt:lpstr>
      <vt:lpstr>biểu chi tiết sửa chữa từng xã</vt:lpstr>
      <vt:lpstr>biểu tổng xây mới toàn tỉnh</vt:lpstr>
      <vt:lpstr> biểu chi tiết sửa chữa</vt:lpstr>
      <vt:lpstr>biểu 2</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HP</cp:lastModifiedBy>
  <cp:lastPrinted>2026-09-08T09:03:33Z</cp:lastPrinted>
  <dcterms:created xsi:type="dcterms:W3CDTF">2018-12-25T01:56:27Z</dcterms:created>
  <dcterms:modified xsi:type="dcterms:W3CDTF">2026-09-08T09:07:11Z</dcterms:modified>
</cp:coreProperties>
</file>